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New Revenues and Expenditures\"/>
    </mc:Choice>
  </mc:AlternateContent>
  <bookViews>
    <workbookView xWindow="396" yWindow="3408" windowWidth="14868" windowHeight="7800" tabRatio="823"/>
  </bookViews>
  <sheets>
    <sheet name="Receipts 2006-2007" sheetId="1" r:id="rId1"/>
    <sheet name="Expenditures 2006-07" sheetId="2" r:id="rId2"/>
    <sheet name="Expenditures 2006-07 per Pupil" sheetId="3" r:id="rId3"/>
    <sheet name="On Behalf of by Function" sheetId="7" r:id="rId4"/>
  </sheets>
  <definedNames>
    <definedName name="_xlnm.Print_Titles" localSheetId="1">'Expenditures 2006-07'!$A:$B,'Expenditures 2006-07'!$1:$2</definedName>
    <definedName name="_xlnm.Print_Titles" localSheetId="2">'Expenditures 2006-07 per Pupil'!$A:$B,'Expenditures 2006-07 per Pupil'!$1:$2</definedName>
    <definedName name="_xlnm.Print_Titles" localSheetId="3">'On Behalf of by Function'!$A:$C,'On Behalf of by Function'!$1:$2</definedName>
    <definedName name="_xlnm.Print_Titles" localSheetId="0">'Receipts 2006-2007'!$1:$2</definedName>
  </definedNames>
  <calcPr calcId="152511"/>
</workbook>
</file>

<file path=xl/calcChain.xml><?xml version="1.0" encoding="utf-8"?>
<calcChain xmlns="http://schemas.openxmlformats.org/spreadsheetml/2006/main">
  <c r="Z179" i="7" l="1"/>
  <c r="Y179" i="7"/>
  <c r="X179" i="7"/>
  <c r="W179" i="7"/>
  <c r="V179" i="7"/>
  <c r="U179" i="7"/>
  <c r="T179" i="7"/>
  <c r="S179" i="7"/>
  <c r="R179" i="7"/>
  <c r="Q179" i="7"/>
  <c r="P179" i="7"/>
  <c r="O179" i="7"/>
  <c r="N179" i="7"/>
  <c r="M179" i="7"/>
  <c r="L179" i="7"/>
  <c r="K179" i="7"/>
  <c r="J179" i="7"/>
  <c r="I179" i="7"/>
  <c r="H179" i="7"/>
  <c r="G179" i="7"/>
  <c r="F179" i="7"/>
  <c r="E179" i="7"/>
  <c r="D179" i="7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3" i="3"/>
  <c r="AC3" i="2"/>
  <c r="AC42" i="2"/>
  <c r="AC49" i="2"/>
  <c r="AC83" i="2"/>
  <c r="AC172" i="2"/>
  <c r="C178" i="2"/>
  <c r="D178" i="3" s="1"/>
  <c r="AC177" i="3"/>
  <c r="AB177" i="3"/>
  <c r="AA177" i="3"/>
  <c r="Z177" i="3"/>
  <c r="Y177" i="3"/>
  <c r="X177" i="3"/>
  <c r="W177" i="3"/>
  <c r="V177" i="3"/>
  <c r="U177" i="3"/>
  <c r="T177" i="3"/>
  <c r="S177" i="3"/>
  <c r="R177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C105" i="3"/>
  <c r="AC106" i="3"/>
  <c r="AC107" i="3"/>
  <c r="AC108" i="3"/>
  <c r="AC109" i="3"/>
  <c r="AC110" i="3"/>
  <c r="AC111" i="3"/>
  <c r="AC112" i="3"/>
  <c r="AC113" i="3"/>
  <c r="AC114" i="3"/>
  <c r="AC115" i="3"/>
  <c r="AC116" i="3"/>
  <c r="AC117" i="3"/>
  <c r="AC118" i="3"/>
  <c r="AC119" i="3"/>
  <c r="AC120" i="3"/>
  <c r="AC121" i="3"/>
  <c r="AC122" i="3"/>
  <c r="AC123" i="3"/>
  <c r="AC124" i="3"/>
  <c r="AC125" i="3"/>
  <c r="AC126" i="3"/>
  <c r="AC127" i="3"/>
  <c r="AC128" i="3"/>
  <c r="AC129" i="3"/>
  <c r="AC130" i="3"/>
  <c r="AC131" i="3"/>
  <c r="AC132" i="3"/>
  <c r="AC133" i="3"/>
  <c r="AC134" i="3"/>
  <c r="AC135" i="3"/>
  <c r="AC136" i="3"/>
  <c r="AC137" i="3"/>
  <c r="AC138" i="3"/>
  <c r="AC139" i="3"/>
  <c r="AC140" i="3"/>
  <c r="AC141" i="3"/>
  <c r="AC142" i="3"/>
  <c r="AC143" i="3"/>
  <c r="AC144" i="3"/>
  <c r="AC145" i="3"/>
  <c r="AC146" i="3"/>
  <c r="AC147" i="3"/>
  <c r="AC148" i="3"/>
  <c r="AC149" i="3"/>
  <c r="AC150" i="3"/>
  <c r="AC151" i="3"/>
  <c r="AC152" i="3"/>
  <c r="AC153" i="3"/>
  <c r="AC154" i="3"/>
  <c r="AC155" i="3"/>
  <c r="AC156" i="3"/>
  <c r="AC157" i="3"/>
  <c r="AC158" i="3"/>
  <c r="AC159" i="3"/>
  <c r="AC160" i="3"/>
  <c r="AC161" i="3"/>
  <c r="AC162" i="3"/>
  <c r="AC163" i="3"/>
  <c r="AC164" i="3"/>
  <c r="AC165" i="3"/>
  <c r="AC166" i="3"/>
  <c r="AC167" i="3"/>
  <c r="AC168" i="3"/>
  <c r="AC169" i="3"/>
  <c r="AC170" i="3"/>
  <c r="AC171" i="3"/>
  <c r="AC172" i="3"/>
  <c r="AC173" i="3"/>
  <c r="AC174" i="3"/>
  <c r="AC175" i="3"/>
  <c r="AC176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41" i="3"/>
  <c r="AB142" i="3"/>
  <c r="AB143" i="3"/>
  <c r="AB144" i="3"/>
  <c r="AB145" i="3"/>
  <c r="AB146" i="3"/>
  <c r="AB147" i="3"/>
  <c r="AB148" i="3"/>
  <c r="AB149" i="3"/>
  <c r="AB150" i="3"/>
  <c r="AB151" i="3"/>
  <c r="AB152" i="3"/>
  <c r="AB153" i="3"/>
  <c r="AB154" i="3"/>
  <c r="AB155" i="3"/>
  <c r="AB156" i="3"/>
  <c r="AB157" i="3"/>
  <c r="AB158" i="3"/>
  <c r="AB159" i="3"/>
  <c r="AB160" i="3"/>
  <c r="AB161" i="3"/>
  <c r="AB162" i="3"/>
  <c r="AB163" i="3"/>
  <c r="AB164" i="3"/>
  <c r="AB165" i="3"/>
  <c r="AB166" i="3"/>
  <c r="AB167" i="3"/>
  <c r="AB168" i="3"/>
  <c r="AB169" i="3"/>
  <c r="AB170" i="3"/>
  <c r="AB171" i="3"/>
  <c r="AB172" i="3"/>
  <c r="AB173" i="3"/>
  <c r="AB174" i="3"/>
  <c r="AB175" i="3"/>
  <c r="AB176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26" i="3"/>
  <c r="Z127" i="3"/>
  <c r="Z128" i="3"/>
  <c r="Z129" i="3"/>
  <c r="Z130" i="3"/>
  <c r="Z131" i="3"/>
  <c r="Z132" i="3"/>
  <c r="Z133" i="3"/>
  <c r="Z134" i="3"/>
  <c r="Z135" i="3"/>
  <c r="Z136" i="3"/>
  <c r="Z137" i="3"/>
  <c r="Z138" i="3"/>
  <c r="Z139" i="3"/>
  <c r="Z140" i="3"/>
  <c r="Z141" i="3"/>
  <c r="Z142" i="3"/>
  <c r="Z143" i="3"/>
  <c r="Z144" i="3"/>
  <c r="Z145" i="3"/>
  <c r="Z146" i="3"/>
  <c r="Z147" i="3"/>
  <c r="Z148" i="3"/>
  <c r="Z149" i="3"/>
  <c r="Z150" i="3"/>
  <c r="Z151" i="3"/>
  <c r="Z152" i="3"/>
  <c r="Z153" i="3"/>
  <c r="Z154" i="3"/>
  <c r="Z155" i="3"/>
  <c r="Z156" i="3"/>
  <c r="Z157" i="3"/>
  <c r="Z158" i="3"/>
  <c r="Z159" i="3"/>
  <c r="Z160" i="3"/>
  <c r="Z161" i="3"/>
  <c r="Z162" i="3"/>
  <c r="Z163" i="3"/>
  <c r="Z164" i="3"/>
  <c r="Z165" i="3"/>
  <c r="Z166" i="3"/>
  <c r="Z167" i="3"/>
  <c r="Z168" i="3"/>
  <c r="Z169" i="3"/>
  <c r="Z170" i="3"/>
  <c r="Z171" i="3"/>
  <c r="Z172" i="3"/>
  <c r="Z173" i="3"/>
  <c r="Z174" i="3"/>
  <c r="Z175" i="3"/>
  <c r="Z176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26" i="3"/>
  <c r="Y127" i="3"/>
  <c r="Y128" i="3"/>
  <c r="Y129" i="3"/>
  <c r="Y130" i="3"/>
  <c r="Y131" i="3"/>
  <c r="Y132" i="3"/>
  <c r="Y133" i="3"/>
  <c r="Y134" i="3"/>
  <c r="Y135" i="3"/>
  <c r="Y136" i="3"/>
  <c r="Y137" i="3"/>
  <c r="Y138" i="3"/>
  <c r="Y139" i="3"/>
  <c r="Y140" i="3"/>
  <c r="Y141" i="3"/>
  <c r="Y142" i="3"/>
  <c r="Y143" i="3"/>
  <c r="Y144" i="3"/>
  <c r="Y145" i="3"/>
  <c r="Y146" i="3"/>
  <c r="Y147" i="3"/>
  <c r="Y148" i="3"/>
  <c r="Y149" i="3"/>
  <c r="Y150" i="3"/>
  <c r="Y151" i="3"/>
  <c r="Y152" i="3"/>
  <c r="Y153" i="3"/>
  <c r="Y154" i="3"/>
  <c r="Y155" i="3"/>
  <c r="Y156" i="3"/>
  <c r="Y157" i="3"/>
  <c r="Y158" i="3"/>
  <c r="Y159" i="3"/>
  <c r="Y160" i="3"/>
  <c r="Y161" i="3"/>
  <c r="Y162" i="3"/>
  <c r="Y163" i="3"/>
  <c r="Y164" i="3"/>
  <c r="Y165" i="3"/>
  <c r="Y166" i="3"/>
  <c r="Y167" i="3"/>
  <c r="Y168" i="3"/>
  <c r="Y169" i="3"/>
  <c r="Y170" i="3"/>
  <c r="Y171" i="3"/>
  <c r="Y172" i="3"/>
  <c r="Y173" i="3"/>
  <c r="Y174" i="3"/>
  <c r="Y175" i="3"/>
  <c r="Y176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X162" i="3"/>
  <c r="X163" i="3"/>
  <c r="X164" i="3"/>
  <c r="X165" i="3"/>
  <c r="X166" i="3"/>
  <c r="X167" i="3"/>
  <c r="X168" i="3"/>
  <c r="X169" i="3"/>
  <c r="X170" i="3"/>
  <c r="X171" i="3"/>
  <c r="X172" i="3"/>
  <c r="X173" i="3"/>
  <c r="X174" i="3"/>
  <c r="X175" i="3"/>
  <c r="X176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5" i="3"/>
  <c r="W136" i="3"/>
  <c r="W137" i="3"/>
  <c r="W138" i="3"/>
  <c r="W139" i="3"/>
  <c r="W140" i="3"/>
  <c r="W141" i="3"/>
  <c r="W142" i="3"/>
  <c r="W143" i="3"/>
  <c r="W144" i="3"/>
  <c r="W145" i="3"/>
  <c r="W146" i="3"/>
  <c r="W147" i="3"/>
  <c r="W148" i="3"/>
  <c r="W149" i="3"/>
  <c r="W150" i="3"/>
  <c r="W151" i="3"/>
  <c r="W152" i="3"/>
  <c r="W153" i="3"/>
  <c r="W154" i="3"/>
  <c r="W155" i="3"/>
  <c r="W156" i="3"/>
  <c r="W157" i="3"/>
  <c r="W158" i="3"/>
  <c r="W159" i="3"/>
  <c r="W160" i="3"/>
  <c r="W161" i="3"/>
  <c r="W162" i="3"/>
  <c r="W163" i="3"/>
  <c r="W164" i="3"/>
  <c r="W165" i="3"/>
  <c r="W166" i="3"/>
  <c r="W167" i="3"/>
  <c r="W168" i="3"/>
  <c r="W169" i="3"/>
  <c r="W170" i="3"/>
  <c r="W171" i="3"/>
  <c r="W172" i="3"/>
  <c r="W173" i="3"/>
  <c r="W174" i="3"/>
  <c r="W175" i="3"/>
  <c r="W176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76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133" i="3"/>
  <c r="U134" i="3"/>
  <c r="U135" i="3"/>
  <c r="U136" i="3"/>
  <c r="U137" i="3"/>
  <c r="U138" i="3"/>
  <c r="U139" i="3"/>
  <c r="U140" i="3"/>
  <c r="U141" i="3"/>
  <c r="U142" i="3"/>
  <c r="U143" i="3"/>
  <c r="U144" i="3"/>
  <c r="U145" i="3"/>
  <c r="U146" i="3"/>
  <c r="U147" i="3"/>
  <c r="U148" i="3"/>
  <c r="U149" i="3"/>
  <c r="U150" i="3"/>
  <c r="U151" i="3"/>
  <c r="U152" i="3"/>
  <c r="U153" i="3"/>
  <c r="U154" i="3"/>
  <c r="U155" i="3"/>
  <c r="U156" i="3"/>
  <c r="U157" i="3"/>
  <c r="U158" i="3"/>
  <c r="U159" i="3"/>
  <c r="U160" i="3"/>
  <c r="U161" i="3"/>
  <c r="U162" i="3"/>
  <c r="U163" i="3"/>
  <c r="U164" i="3"/>
  <c r="U165" i="3"/>
  <c r="U166" i="3"/>
  <c r="U167" i="3"/>
  <c r="U168" i="3"/>
  <c r="U169" i="3"/>
  <c r="U170" i="3"/>
  <c r="U171" i="3"/>
  <c r="U172" i="3"/>
  <c r="U173" i="3"/>
  <c r="U174" i="3"/>
  <c r="U175" i="3"/>
  <c r="U176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80" i="3"/>
  <c r="AC4" i="3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B4" i="3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Z4" i="3"/>
  <c r="Z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Y4" i="3"/>
  <c r="Y5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AC3" i="3"/>
  <c r="AB3" i="3"/>
  <c r="AA3" i="3"/>
  <c r="AC177" i="2"/>
  <c r="AC176" i="2"/>
  <c r="AC175" i="2"/>
  <c r="AC174" i="2"/>
  <c r="AC173" i="2"/>
  <c r="AC171" i="2"/>
  <c r="AC170" i="2"/>
  <c r="AC169" i="2"/>
  <c r="AC168" i="2"/>
  <c r="AC167" i="2"/>
  <c r="AC166" i="2"/>
  <c r="AC165" i="2"/>
  <c r="AC164" i="2"/>
  <c r="AC163" i="2"/>
  <c r="AC162" i="2"/>
  <c r="AC161" i="2"/>
  <c r="AC160" i="2"/>
  <c r="AC159" i="2"/>
  <c r="AC158" i="2"/>
  <c r="AC157" i="2"/>
  <c r="AC156" i="2"/>
  <c r="AC155" i="2"/>
  <c r="AC154" i="2"/>
  <c r="AC153" i="2"/>
  <c r="AC152" i="2"/>
  <c r="AC151" i="2"/>
  <c r="AC150" i="2"/>
  <c r="AC149" i="2"/>
  <c r="AC148" i="2"/>
  <c r="AC147" i="2"/>
  <c r="AC146" i="2"/>
  <c r="AC145" i="2"/>
  <c r="AC144" i="2"/>
  <c r="AC143" i="2"/>
  <c r="AC142" i="2"/>
  <c r="AC141" i="2"/>
  <c r="AC140" i="2"/>
  <c r="AC139" i="2"/>
  <c r="AC138" i="2"/>
  <c r="AC137" i="2"/>
  <c r="AC136" i="2"/>
  <c r="AC135" i="2"/>
  <c r="AC134" i="2"/>
  <c r="AC133" i="2"/>
  <c r="AC132" i="2"/>
  <c r="AC131" i="2"/>
  <c r="AC130" i="2"/>
  <c r="AC129" i="2"/>
  <c r="AC128" i="2"/>
  <c r="AC127" i="2"/>
  <c r="AC126" i="2"/>
  <c r="AC125" i="2"/>
  <c r="AC124" i="2"/>
  <c r="AC123" i="2"/>
  <c r="AC122" i="2"/>
  <c r="AC121" i="2"/>
  <c r="AC120" i="2"/>
  <c r="AC119" i="2"/>
  <c r="AC118" i="2"/>
  <c r="AC117" i="2"/>
  <c r="AC116" i="2"/>
  <c r="AC115" i="2"/>
  <c r="AC114" i="2"/>
  <c r="AC113" i="2"/>
  <c r="AC112" i="2"/>
  <c r="AC111" i="2"/>
  <c r="AC110" i="2"/>
  <c r="AC109" i="2"/>
  <c r="AC108" i="2"/>
  <c r="AC107" i="2"/>
  <c r="AC106" i="2"/>
  <c r="AC105" i="2"/>
  <c r="AC104" i="2"/>
  <c r="AC103" i="2"/>
  <c r="AC102" i="2"/>
  <c r="AC101" i="2"/>
  <c r="AC100" i="2"/>
  <c r="AC99" i="2"/>
  <c r="AC98" i="2"/>
  <c r="AC97" i="2"/>
  <c r="AC96" i="2"/>
  <c r="AC95" i="2"/>
  <c r="AC94" i="2"/>
  <c r="AC93" i="2"/>
  <c r="AC92" i="2"/>
  <c r="AC91" i="2"/>
  <c r="AC90" i="2"/>
  <c r="AC89" i="2"/>
  <c r="AC88" i="2"/>
  <c r="AC87" i="2"/>
  <c r="AC86" i="2"/>
  <c r="AC85" i="2"/>
  <c r="AC84" i="2"/>
  <c r="AC82" i="2"/>
  <c r="AC81" i="2"/>
  <c r="AC80" i="2"/>
  <c r="AC79" i="2"/>
  <c r="AC78" i="2"/>
  <c r="AC77" i="2"/>
  <c r="AC76" i="2"/>
  <c r="AC75" i="2"/>
  <c r="AC74" i="2"/>
  <c r="AC73" i="2"/>
  <c r="AC72" i="2"/>
  <c r="AC71" i="2"/>
  <c r="AC70" i="2"/>
  <c r="AC69" i="2"/>
  <c r="AC68" i="2"/>
  <c r="AC67" i="2"/>
  <c r="AC66" i="2"/>
  <c r="AC65" i="2"/>
  <c r="AC64" i="2"/>
  <c r="AC63" i="2"/>
  <c r="AC62" i="2"/>
  <c r="AC61" i="2"/>
  <c r="AC60" i="2"/>
  <c r="AC59" i="2"/>
  <c r="AC58" i="2"/>
  <c r="AC57" i="2"/>
  <c r="AC56" i="2"/>
  <c r="AC55" i="2"/>
  <c r="AC54" i="2"/>
  <c r="AC53" i="2"/>
  <c r="AC52" i="2"/>
  <c r="AC51" i="2"/>
  <c r="AC50" i="2"/>
  <c r="AC48" i="2"/>
  <c r="AC47" i="2"/>
  <c r="AC46" i="2"/>
  <c r="AC45" i="2"/>
  <c r="AC44" i="2"/>
  <c r="AC43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" i="2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AB178" i="2"/>
  <c r="AC178" i="3" s="1"/>
  <c r="AA178" i="2"/>
  <c r="Z178" i="2"/>
  <c r="Y178" i="2"/>
  <c r="X178" i="2"/>
  <c r="Y178" i="3" s="1"/>
  <c r="W178" i="2"/>
  <c r="V178" i="2"/>
  <c r="W178" i="3" s="1"/>
  <c r="U178" i="2"/>
  <c r="T178" i="2"/>
  <c r="U178" i="3" s="1"/>
  <c r="S178" i="2"/>
  <c r="R178" i="2"/>
  <c r="S178" i="3" s="1"/>
  <c r="Q178" i="2"/>
  <c r="P178" i="2"/>
  <c r="Q178" i="3" s="1"/>
  <c r="O178" i="2"/>
  <c r="N178" i="2"/>
  <c r="O178" i="3" s="1"/>
  <c r="M178" i="2"/>
  <c r="L178" i="2"/>
  <c r="M178" i="3" s="1"/>
  <c r="K178" i="2"/>
  <c r="J178" i="2"/>
  <c r="I178" i="2"/>
  <c r="H178" i="2"/>
  <c r="I178" i="3" s="1"/>
  <c r="G178" i="2"/>
  <c r="F178" i="2"/>
  <c r="G178" i="3" s="1"/>
  <c r="E178" i="2"/>
  <c r="D178" i="2"/>
  <c r="E178" i="3" s="1"/>
  <c r="C178" i="3"/>
  <c r="M178" i="1"/>
  <c r="P178" i="1" s="1"/>
  <c r="L178" i="1"/>
  <c r="K178" i="1"/>
  <c r="J178" i="1"/>
  <c r="I178" i="1"/>
  <c r="H178" i="1"/>
  <c r="G178" i="1"/>
  <c r="F178" i="1"/>
  <c r="Q178" i="1" s="1"/>
  <c r="E178" i="1"/>
  <c r="D178" i="1"/>
  <c r="Q177" i="1"/>
  <c r="P177" i="1"/>
  <c r="O177" i="1"/>
  <c r="N177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Q80" i="1"/>
  <c r="P80" i="1"/>
  <c r="O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80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Q3" i="1"/>
  <c r="P3" i="1"/>
  <c r="O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3" i="1"/>
  <c r="F178" i="3"/>
  <c r="H178" i="3"/>
  <c r="J178" i="3"/>
  <c r="K178" i="3"/>
  <c r="L178" i="3"/>
  <c r="N178" i="3"/>
  <c r="P178" i="3"/>
  <c r="R178" i="3"/>
  <c r="T178" i="3"/>
  <c r="V178" i="3"/>
  <c r="X178" i="3"/>
  <c r="Z178" i="3"/>
  <c r="AA178" i="3"/>
  <c r="AB178" i="3"/>
  <c r="N178" i="1" l="1"/>
  <c r="AC178" i="2"/>
  <c r="O178" i="1"/>
</calcChain>
</file>

<file path=xl/sharedStrings.xml><?xml version="1.0" encoding="utf-8"?>
<sst xmlns="http://schemas.openxmlformats.org/spreadsheetml/2006/main" count="1906" uniqueCount="439">
  <si>
    <t>001</t>
  </si>
  <si>
    <t xml:space="preserve">Adair County                                 </t>
  </si>
  <si>
    <t>005</t>
  </si>
  <si>
    <t xml:space="preserve">Allen County                                 </t>
  </si>
  <si>
    <t>006</t>
  </si>
  <si>
    <t xml:space="preserve">Anchorage Independent                        </t>
  </si>
  <si>
    <t>011</t>
  </si>
  <si>
    <t xml:space="preserve">Anderson County                              </t>
  </si>
  <si>
    <t>012</t>
  </si>
  <si>
    <t xml:space="preserve">Ashland Independent                          </t>
  </si>
  <si>
    <t>013</t>
  </si>
  <si>
    <t xml:space="preserve">Augusta Independent                          </t>
  </si>
  <si>
    <t>015</t>
  </si>
  <si>
    <t xml:space="preserve">Ballard County                               </t>
  </si>
  <si>
    <t>016</t>
  </si>
  <si>
    <t xml:space="preserve">Barbourville Independent                     </t>
  </si>
  <si>
    <t>017</t>
  </si>
  <si>
    <t xml:space="preserve">Bardstown Independent                        </t>
  </si>
  <si>
    <t>021</t>
  </si>
  <si>
    <t xml:space="preserve">Barren County                                </t>
  </si>
  <si>
    <t>025</t>
  </si>
  <si>
    <t xml:space="preserve">Bath County                                  </t>
  </si>
  <si>
    <t>026</t>
  </si>
  <si>
    <t xml:space="preserve">Beechwood Independent                        </t>
  </si>
  <si>
    <t>031</t>
  </si>
  <si>
    <t xml:space="preserve">Bell County                                  </t>
  </si>
  <si>
    <t>032</t>
  </si>
  <si>
    <t xml:space="preserve">Bellevue Independent                         </t>
  </si>
  <si>
    <t>034</t>
  </si>
  <si>
    <t xml:space="preserve">Berea Independent                            </t>
  </si>
  <si>
    <t>035</t>
  </si>
  <si>
    <t xml:space="preserve">Boone County                                 </t>
  </si>
  <si>
    <t>041</t>
  </si>
  <si>
    <t xml:space="preserve">Bourbon County                               </t>
  </si>
  <si>
    <t>042</t>
  </si>
  <si>
    <t xml:space="preserve">Bowling Green Independent                    </t>
  </si>
  <si>
    <t>045</t>
  </si>
  <si>
    <t xml:space="preserve">Boyd County                                  </t>
  </si>
  <si>
    <t>051</t>
  </si>
  <si>
    <t xml:space="preserve">Boyle County                                 </t>
  </si>
  <si>
    <t>055</t>
  </si>
  <si>
    <t xml:space="preserve">Bracken County                               </t>
  </si>
  <si>
    <t>061</t>
  </si>
  <si>
    <t xml:space="preserve">Breathitt County                             </t>
  </si>
  <si>
    <t>065</t>
  </si>
  <si>
    <t xml:space="preserve">Breckinridge County                          </t>
  </si>
  <si>
    <t>071</t>
  </si>
  <si>
    <t xml:space="preserve">Bullitt County                               </t>
  </si>
  <si>
    <t>072</t>
  </si>
  <si>
    <t xml:space="preserve">Burgin Independent                           </t>
  </si>
  <si>
    <t>075</t>
  </si>
  <si>
    <t xml:space="preserve">Butler County                                </t>
  </si>
  <si>
    <t>081</t>
  </si>
  <si>
    <t xml:space="preserve">Caldwell County                              </t>
  </si>
  <si>
    <t>085</t>
  </si>
  <si>
    <t xml:space="preserve">Calloway County                              </t>
  </si>
  <si>
    <t>091</t>
  </si>
  <si>
    <t xml:space="preserve">Campbell County                              </t>
  </si>
  <si>
    <t>092</t>
  </si>
  <si>
    <t xml:space="preserve">Campbellsville Independent                   </t>
  </si>
  <si>
    <t>095</t>
  </si>
  <si>
    <t xml:space="preserve">Carlisle County                              </t>
  </si>
  <si>
    <t>101</t>
  </si>
  <si>
    <t xml:space="preserve">Carroll County                               </t>
  </si>
  <si>
    <t>105</t>
  </si>
  <si>
    <t xml:space="preserve">Carter County                                </t>
  </si>
  <si>
    <t>111</t>
  </si>
  <si>
    <t xml:space="preserve">Casey County                                 </t>
  </si>
  <si>
    <t>113</t>
  </si>
  <si>
    <t xml:space="preserve">Caverna Independent                          </t>
  </si>
  <si>
    <t>115</t>
  </si>
  <si>
    <t xml:space="preserve">Christian County                             </t>
  </si>
  <si>
    <t>121</t>
  </si>
  <si>
    <t xml:space="preserve">Clark County                                 </t>
  </si>
  <si>
    <t>125</t>
  </si>
  <si>
    <t xml:space="preserve">Clay County                                  </t>
  </si>
  <si>
    <t>131</t>
  </si>
  <si>
    <t xml:space="preserve">Clinton County                               </t>
  </si>
  <si>
    <t>132</t>
  </si>
  <si>
    <t xml:space="preserve">Cloverport Independent                       </t>
  </si>
  <si>
    <t>133</t>
  </si>
  <si>
    <t xml:space="preserve">Corbin Independent                           </t>
  </si>
  <si>
    <t>134</t>
  </si>
  <si>
    <t xml:space="preserve">Covington Independent                        </t>
  </si>
  <si>
    <t>135</t>
  </si>
  <si>
    <t xml:space="preserve">Crittenden County                            </t>
  </si>
  <si>
    <t>141</t>
  </si>
  <si>
    <t xml:space="preserve">Cumberland County                            </t>
  </si>
  <si>
    <t>143</t>
  </si>
  <si>
    <t xml:space="preserve">Danville Independent                         </t>
  </si>
  <si>
    <t>145</t>
  </si>
  <si>
    <t xml:space="preserve">Daviess County                               </t>
  </si>
  <si>
    <t>146</t>
  </si>
  <si>
    <t xml:space="preserve">Dawson Springs Independent                   </t>
  </si>
  <si>
    <t>147</t>
  </si>
  <si>
    <t xml:space="preserve">Dayton Independent                           </t>
  </si>
  <si>
    <t>149</t>
  </si>
  <si>
    <t xml:space="preserve">East Bernstadt Independent                   </t>
  </si>
  <si>
    <t>151</t>
  </si>
  <si>
    <t xml:space="preserve">Edmonson County                              </t>
  </si>
  <si>
    <t>152</t>
  </si>
  <si>
    <t xml:space="preserve">Elizabethtown Independent                    </t>
  </si>
  <si>
    <t>155</t>
  </si>
  <si>
    <t xml:space="preserve">Elliott County                               </t>
  </si>
  <si>
    <t>156</t>
  </si>
  <si>
    <t xml:space="preserve">Eminence Independent                         </t>
  </si>
  <si>
    <t>157</t>
  </si>
  <si>
    <t xml:space="preserve">Erlanger-Elsmere Independent                 </t>
  </si>
  <si>
    <t>161</t>
  </si>
  <si>
    <t xml:space="preserve">Estill County                                </t>
  </si>
  <si>
    <t>162</t>
  </si>
  <si>
    <t xml:space="preserve">Fairview Independent                         </t>
  </si>
  <si>
    <t>165</t>
  </si>
  <si>
    <t xml:space="preserve">Fayette County                               </t>
  </si>
  <si>
    <t>171</t>
  </si>
  <si>
    <t xml:space="preserve">Fleming County                               </t>
  </si>
  <si>
    <t>175</t>
  </si>
  <si>
    <t xml:space="preserve">Floyd County                                 </t>
  </si>
  <si>
    <t>176</t>
  </si>
  <si>
    <t xml:space="preserve">Fort Thomas Independent                      </t>
  </si>
  <si>
    <t>177</t>
  </si>
  <si>
    <t xml:space="preserve">Frankfort Independent                        </t>
  </si>
  <si>
    <t>181</t>
  </si>
  <si>
    <t xml:space="preserve">Franklin County                              </t>
  </si>
  <si>
    <t>185</t>
  </si>
  <si>
    <t xml:space="preserve">Fulton County                                </t>
  </si>
  <si>
    <t>186</t>
  </si>
  <si>
    <t xml:space="preserve">Fulton Independent                           </t>
  </si>
  <si>
    <t>191</t>
  </si>
  <si>
    <t xml:space="preserve">Gallatin County                              </t>
  </si>
  <si>
    <t>195</t>
  </si>
  <si>
    <t xml:space="preserve">Garrard County                               </t>
  </si>
  <si>
    <t>197</t>
  </si>
  <si>
    <t xml:space="preserve">Glasgow Independent                          </t>
  </si>
  <si>
    <t>201</t>
  </si>
  <si>
    <t xml:space="preserve">Grant County                                 </t>
  </si>
  <si>
    <t>205</t>
  </si>
  <si>
    <t xml:space="preserve">Graves County                                </t>
  </si>
  <si>
    <t>211</t>
  </si>
  <si>
    <t xml:space="preserve">Grayson County                               </t>
  </si>
  <si>
    <t>215</t>
  </si>
  <si>
    <t xml:space="preserve">Green County                                 </t>
  </si>
  <si>
    <t>221</t>
  </si>
  <si>
    <t xml:space="preserve">Greenup County                               </t>
  </si>
  <si>
    <t>225</t>
  </si>
  <si>
    <t xml:space="preserve">Hancock County                               </t>
  </si>
  <si>
    <t>231</t>
  </si>
  <si>
    <t xml:space="preserve">Hardin County                                </t>
  </si>
  <si>
    <t>235</t>
  </si>
  <si>
    <t xml:space="preserve">Harlan County                                </t>
  </si>
  <si>
    <t>236</t>
  </si>
  <si>
    <t xml:space="preserve">Harlan Independent                           </t>
  </si>
  <si>
    <t>241</t>
  </si>
  <si>
    <t xml:space="preserve">Harrison County                              </t>
  </si>
  <si>
    <t>245</t>
  </si>
  <si>
    <t xml:space="preserve">Hart County                                  </t>
  </si>
  <si>
    <t>246</t>
  </si>
  <si>
    <t xml:space="preserve">Hazard Independent                           </t>
  </si>
  <si>
    <t>251</t>
  </si>
  <si>
    <t xml:space="preserve">Henderson County                             </t>
  </si>
  <si>
    <t>255</t>
  </si>
  <si>
    <t xml:space="preserve">Henry County                                 </t>
  </si>
  <si>
    <t>261</t>
  </si>
  <si>
    <t xml:space="preserve">Hickman County                               </t>
  </si>
  <si>
    <t>265</t>
  </si>
  <si>
    <t xml:space="preserve">Hopkins County                               </t>
  </si>
  <si>
    <t>271</t>
  </si>
  <si>
    <t xml:space="preserve">Jackson County                               </t>
  </si>
  <si>
    <t>272</t>
  </si>
  <si>
    <t xml:space="preserve">Jackson Independent                          </t>
  </si>
  <si>
    <t>275</t>
  </si>
  <si>
    <t xml:space="preserve">Jefferson County                             </t>
  </si>
  <si>
    <t>276</t>
  </si>
  <si>
    <t xml:space="preserve">Jenkins Independent                          </t>
  </si>
  <si>
    <t>281</t>
  </si>
  <si>
    <t xml:space="preserve">Jessamine County                             </t>
  </si>
  <si>
    <t>285</t>
  </si>
  <si>
    <t xml:space="preserve">Johnson County                               </t>
  </si>
  <si>
    <t>291</t>
  </si>
  <si>
    <t xml:space="preserve">Kenton County                                </t>
  </si>
  <si>
    <t>295</t>
  </si>
  <si>
    <t xml:space="preserve">Knott County                                 </t>
  </si>
  <si>
    <t>301</t>
  </si>
  <si>
    <t xml:space="preserve">Knox County                                  </t>
  </si>
  <si>
    <t>305</t>
  </si>
  <si>
    <t xml:space="preserve">LaRue County                                 </t>
  </si>
  <si>
    <t>311</t>
  </si>
  <si>
    <t xml:space="preserve">Laurel County                                </t>
  </si>
  <si>
    <t>315</t>
  </si>
  <si>
    <t xml:space="preserve">Lawrence County                              </t>
  </si>
  <si>
    <t>321</t>
  </si>
  <si>
    <t xml:space="preserve">Lee County                                   </t>
  </si>
  <si>
    <t>325</t>
  </si>
  <si>
    <t xml:space="preserve">Leslie County                                </t>
  </si>
  <si>
    <t>331</t>
  </si>
  <si>
    <t xml:space="preserve">Letcher County                               </t>
  </si>
  <si>
    <t>335</t>
  </si>
  <si>
    <t xml:space="preserve">Lewis County                                 </t>
  </si>
  <si>
    <t>341</t>
  </si>
  <si>
    <t xml:space="preserve">Lincoln County                               </t>
  </si>
  <si>
    <t>345</t>
  </si>
  <si>
    <t xml:space="preserve">Livingston County                            </t>
  </si>
  <si>
    <t>351</t>
  </si>
  <si>
    <t xml:space="preserve">Logan County                                 </t>
  </si>
  <si>
    <t>354</t>
  </si>
  <si>
    <t xml:space="preserve">Ludlow Independent                           </t>
  </si>
  <si>
    <t>361</t>
  </si>
  <si>
    <t xml:space="preserve">Lyon County                                  </t>
  </si>
  <si>
    <t>365</t>
  </si>
  <si>
    <t xml:space="preserve">Madison County                               </t>
  </si>
  <si>
    <t>371</t>
  </si>
  <si>
    <t xml:space="preserve">Magoffin County                              </t>
  </si>
  <si>
    <t>375</t>
  </si>
  <si>
    <t xml:space="preserve">Marion County                                </t>
  </si>
  <si>
    <t>381</t>
  </si>
  <si>
    <t xml:space="preserve">Marshall County                              </t>
  </si>
  <si>
    <t>385</t>
  </si>
  <si>
    <t xml:space="preserve">Martin County                                </t>
  </si>
  <si>
    <t>391</t>
  </si>
  <si>
    <t xml:space="preserve">Mason County                                 </t>
  </si>
  <si>
    <t>392</t>
  </si>
  <si>
    <t xml:space="preserve">Mayfield Independent                         </t>
  </si>
  <si>
    <t>395</t>
  </si>
  <si>
    <t xml:space="preserve">McCracken County                             </t>
  </si>
  <si>
    <t>401</t>
  </si>
  <si>
    <t xml:space="preserve">McCreary County                              </t>
  </si>
  <si>
    <t>405</t>
  </si>
  <si>
    <t xml:space="preserve">McLean County                                </t>
  </si>
  <si>
    <t>411</t>
  </si>
  <si>
    <t xml:space="preserve">Meade County                                 </t>
  </si>
  <si>
    <t>415</t>
  </si>
  <si>
    <t xml:space="preserve">Menifee County                               </t>
  </si>
  <si>
    <t>421</t>
  </si>
  <si>
    <t xml:space="preserve">Mercer County                                </t>
  </si>
  <si>
    <t>425</t>
  </si>
  <si>
    <t xml:space="preserve">Metcalfe County                              </t>
  </si>
  <si>
    <t>426</t>
  </si>
  <si>
    <t xml:space="preserve">Middlesboro Independent                      </t>
  </si>
  <si>
    <t>431</t>
  </si>
  <si>
    <t xml:space="preserve">Monroe County                                </t>
  </si>
  <si>
    <t>435</t>
  </si>
  <si>
    <t xml:space="preserve">Montgomery County                            </t>
  </si>
  <si>
    <t>436</t>
  </si>
  <si>
    <t xml:space="preserve">Monticello Independent                       </t>
  </si>
  <si>
    <t>441</t>
  </si>
  <si>
    <t xml:space="preserve">Morgan County                                </t>
  </si>
  <si>
    <t>445</t>
  </si>
  <si>
    <t xml:space="preserve">Muhlenberg County                            </t>
  </si>
  <si>
    <t>446</t>
  </si>
  <si>
    <t xml:space="preserve">Murray Independent                           </t>
  </si>
  <si>
    <t>451</t>
  </si>
  <si>
    <t xml:space="preserve">Nelson County                                </t>
  </si>
  <si>
    <t>452</t>
  </si>
  <si>
    <t xml:space="preserve">Newport Independent                          </t>
  </si>
  <si>
    <t>455</t>
  </si>
  <si>
    <t xml:space="preserve">Nicholas County                              </t>
  </si>
  <si>
    <t>461</t>
  </si>
  <si>
    <t xml:space="preserve">Ohio County                                  </t>
  </si>
  <si>
    <t>465</t>
  </si>
  <si>
    <t xml:space="preserve">Oldham County                                </t>
  </si>
  <si>
    <t>471</t>
  </si>
  <si>
    <t xml:space="preserve">Owen County                                  </t>
  </si>
  <si>
    <t>472</t>
  </si>
  <si>
    <t xml:space="preserve">Owensboro Independent                        </t>
  </si>
  <si>
    <t>475</t>
  </si>
  <si>
    <t xml:space="preserve">Owsley County                                </t>
  </si>
  <si>
    <t>476</t>
  </si>
  <si>
    <t xml:space="preserve">Paducah Independent                          </t>
  </si>
  <si>
    <t>477</t>
  </si>
  <si>
    <t xml:space="preserve">Paintsville Independent                      </t>
  </si>
  <si>
    <t>478</t>
  </si>
  <si>
    <t xml:space="preserve">Paris Independent                            </t>
  </si>
  <si>
    <t>481</t>
  </si>
  <si>
    <t xml:space="preserve">Pendleton County                             </t>
  </si>
  <si>
    <t>485</t>
  </si>
  <si>
    <t xml:space="preserve">Perry County                                 </t>
  </si>
  <si>
    <t>491</t>
  </si>
  <si>
    <t xml:space="preserve">Pike County                                  </t>
  </si>
  <si>
    <t>492</t>
  </si>
  <si>
    <t xml:space="preserve">Pikeville Independent                        </t>
  </si>
  <si>
    <t>493</t>
  </si>
  <si>
    <t xml:space="preserve">Pineville Independent                        </t>
  </si>
  <si>
    <t>495</t>
  </si>
  <si>
    <t xml:space="preserve">Powell County                                </t>
  </si>
  <si>
    <t>496</t>
  </si>
  <si>
    <t xml:space="preserve">Providence Independent                       </t>
  </si>
  <si>
    <t>501</t>
  </si>
  <si>
    <t xml:space="preserve">Pulaski County                               </t>
  </si>
  <si>
    <t>502</t>
  </si>
  <si>
    <t xml:space="preserve">Raceland-Worthington Independent             </t>
  </si>
  <si>
    <t>505</t>
  </si>
  <si>
    <t xml:space="preserve">Robertson County                             </t>
  </si>
  <si>
    <t>511</t>
  </si>
  <si>
    <t xml:space="preserve">Rockcastle County                            </t>
  </si>
  <si>
    <t>515</t>
  </si>
  <si>
    <t xml:space="preserve">Rowan County                                 </t>
  </si>
  <si>
    <t>521</t>
  </si>
  <si>
    <t xml:space="preserve">Russell County                               </t>
  </si>
  <si>
    <t>522</t>
  </si>
  <si>
    <t xml:space="preserve">Russell Independent                          </t>
  </si>
  <si>
    <t>523</t>
  </si>
  <si>
    <t xml:space="preserve">Russellville Independent                     </t>
  </si>
  <si>
    <t>524</t>
  </si>
  <si>
    <t xml:space="preserve">Science Hill Independent                     </t>
  </si>
  <si>
    <t>525</t>
  </si>
  <si>
    <t xml:space="preserve">Scott County                                 </t>
  </si>
  <si>
    <t>531</t>
  </si>
  <si>
    <t xml:space="preserve">Shelby County                                </t>
  </si>
  <si>
    <t>533</t>
  </si>
  <si>
    <t xml:space="preserve">Silver Grove Independent                     </t>
  </si>
  <si>
    <t>535</t>
  </si>
  <si>
    <t xml:space="preserve">Simpson County                               </t>
  </si>
  <si>
    <t>536</t>
  </si>
  <si>
    <t xml:space="preserve">Somerset Independent                         </t>
  </si>
  <si>
    <t>537</t>
  </si>
  <si>
    <t xml:space="preserve">Southgate Independent                        </t>
  </si>
  <si>
    <t>541</t>
  </si>
  <si>
    <t xml:space="preserve">Spencer County                               </t>
  </si>
  <si>
    <t>545</t>
  </si>
  <si>
    <t xml:space="preserve">Taylor County                                </t>
  </si>
  <si>
    <t>551</t>
  </si>
  <si>
    <t xml:space="preserve">Todd County                                  </t>
  </si>
  <si>
    <t>555</t>
  </si>
  <si>
    <t xml:space="preserve">Trigg County                                 </t>
  </si>
  <si>
    <t>561</t>
  </si>
  <si>
    <t xml:space="preserve">Trimble County                               </t>
  </si>
  <si>
    <t>565</t>
  </si>
  <si>
    <t xml:space="preserve">Union County                                 </t>
  </si>
  <si>
    <t>567</t>
  </si>
  <si>
    <t xml:space="preserve">Walton-Verona Independent                    </t>
  </si>
  <si>
    <t>571</t>
  </si>
  <si>
    <t xml:space="preserve">Warren County                                </t>
  </si>
  <si>
    <t>575</t>
  </si>
  <si>
    <t xml:space="preserve">Washington County                            </t>
  </si>
  <si>
    <t>581</t>
  </si>
  <si>
    <t xml:space="preserve">Wayne County                                 </t>
  </si>
  <si>
    <t>585</t>
  </si>
  <si>
    <t xml:space="preserve">Webster County                               </t>
  </si>
  <si>
    <t>586</t>
  </si>
  <si>
    <t xml:space="preserve">West Point Independent                       </t>
  </si>
  <si>
    <t>591</t>
  </si>
  <si>
    <t xml:space="preserve">Whitley County                               </t>
  </si>
  <si>
    <t>592</t>
  </si>
  <si>
    <t xml:space="preserve">Williamsburg Independent                     </t>
  </si>
  <si>
    <t>593</t>
  </si>
  <si>
    <t xml:space="preserve">Williamstown Independent                     </t>
  </si>
  <si>
    <t>595</t>
  </si>
  <si>
    <t xml:space="preserve">Wolfe County                                 </t>
  </si>
  <si>
    <t>601</t>
  </si>
  <si>
    <t xml:space="preserve">Woodford County                              </t>
  </si>
  <si>
    <t>RECEIPTS School Year 2006-07</t>
  </si>
  <si>
    <t>DISTNO</t>
  </si>
  <si>
    <t>DISTRICT NAME</t>
  </si>
  <si>
    <t xml:space="preserve">LOCAL TAX 1111-1199   </t>
  </si>
  <si>
    <t xml:space="preserve">OTHER LOCAL REVENUE 1200-2999                    </t>
  </si>
  <si>
    <t xml:space="preserve">TOTAL LOCAL REVENUE 1100-2999                      </t>
  </si>
  <si>
    <t xml:space="preserve">STATE GF SEEK 3111                   </t>
  </si>
  <si>
    <t xml:space="preserve">OTHER STATE REVENUE (excluding 3900 On Behalf)                        </t>
  </si>
  <si>
    <t xml:space="preserve">TOTAL STATE REVENUE 3000-3999 (excluding 3900 On Behalf)                              </t>
  </si>
  <si>
    <t xml:space="preserve">FEDERAL                                    </t>
  </si>
  <si>
    <t xml:space="preserve">OTHER REVENUE                                 </t>
  </si>
  <si>
    <t xml:space="preserve">TOTAL 1000-5999 excluding 3900 On Behalf                            </t>
  </si>
  <si>
    <t>ADA</t>
  </si>
  <si>
    <t>LOCAL REVENUE PER PUPIL</t>
  </si>
  <si>
    <t>STATE REVENUE PER PUPIL</t>
  </si>
  <si>
    <t>FEDERAL REVENUE PER PUPIL</t>
  </si>
  <si>
    <t>TOTAL REVENUE PER PUPIL (EXCL OTHER)</t>
  </si>
  <si>
    <t>Auditor report received as of 5/29/08</t>
  </si>
  <si>
    <t>*</t>
  </si>
  <si>
    <t>INSTRUCTION 1000</t>
  </si>
  <si>
    <t>INSTRUCT STAFF 2200</t>
  </si>
  <si>
    <t>DISTRICT ADM 2300</t>
  </si>
  <si>
    <t>SCHOOL ADM 2400</t>
  </si>
  <si>
    <t>BUSINESS 2500</t>
  </si>
  <si>
    <t>PLANT OPERATIONS 2600</t>
  </si>
  <si>
    <t>CENTRAL OFFICE SUPP 2800</t>
  </si>
  <si>
    <t>Expenditures School Year 2006-07</t>
  </si>
  <si>
    <t>TOTAL EXPENSES 1000-5100 EXCLUDES FUND TRANSFERS (does not include 0280 on behalf expenditures)</t>
  </si>
  <si>
    <t>CURRENT EXPENSES 1000-3900 EXCLUDES FUND TRANSFERS (does not include 0280 on behalf expenditures)</t>
  </si>
  <si>
    <t>INSTRUCT SUPPORT 2100</t>
  </si>
  <si>
    <t>PUPIL TRANSP   2700</t>
  </si>
  <si>
    <t>OTHER INSTRU 2900</t>
  </si>
  <si>
    <t>FOOD SERVICE 3100</t>
  </si>
  <si>
    <t>ENTERPRISES OPERATION 3200</t>
  </si>
  <si>
    <t>COMM SVCS 3300</t>
  </si>
  <si>
    <t>ADULTS EDUC OPERATIONS 3400</t>
  </si>
  <si>
    <t>OTHER NON-INST 3900</t>
  </si>
  <si>
    <t>FACILITIESITE ACQU 4100</t>
  </si>
  <si>
    <t>FACILITIES SITE IMPR 4200</t>
  </si>
  <si>
    <t>FACILITIES ARCH &amp; ENG 4300</t>
  </si>
  <si>
    <t>FACILITIES EDUC SPEC 4400</t>
  </si>
  <si>
    <t>FACILITIES NEW BLDG 4500</t>
  </si>
  <si>
    <t>FACILITIES BLDG IMPR 4600</t>
  </si>
  <si>
    <t>OTHER FACIL ACQU 4900</t>
  </si>
  <si>
    <t>DEBT SERVICE 5100</t>
  </si>
  <si>
    <t>FUND TRANSFER 5200</t>
  </si>
  <si>
    <t>Total Expenses 1000 - 5200 (does not include 0280 on behalf expenditures)</t>
  </si>
  <si>
    <t>Kentucky Department of Education</t>
  </si>
  <si>
    <t>Office of District Support Services</t>
  </si>
  <si>
    <t>Division of Data Management</t>
  </si>
  <si>
    <t>Calculations &amp; Reporting Branch</t>
  </si>
  <si>
    <t>Harrodsburg Independent merged with Mercer County in 2006-07</t>
  </si>
  <si>
    <t xml:space="preserve">restricted to funds 1, 2, 310, 320, 330, 340, 350,400, 51 </t>
  </si>
  <si>
    <t>State Totals:</t>
  </si>
  <si>
    <t xml:space="preserve">STATE TOTAL </t>
  </si>
  <si>
    <t>Date: May 29, 2008</t>
  </si>
  <si>
    <t>SOURCE: 2006-07 Local District Annual Fin. Reports as of 05/29/08 and Superint.'s Annual Attendance Reports-10/24/07</t>
  </si>
  <si>
    <t>Date:  May 29, 2008</t>
  </si>
  <si>
    <t>Dist No</t>
  </si>
  <si>
    <t>District Name</t>
  </si>
  <si>
    <t>OBJECT</t>
  </si>
  <si>
    <t>0000</t>
  </si>
  <si>
    <t>1000</t>
  </si>
  <si>
    <t>2100</t>
  </si>
  <si>
    <t>2200</t>
  </si>
  <si>
    <t>2300</t>
  </si>
  <si>
    <t>2400</t>
  </si>
  <si>
    <t>2500</t>
  </si>
  <si>
    <t>2600</t>
  </si>
  <si>
    <t>2710</t>
  </si>
  <si>
    <t>2720</t>
  </si>
  <si>
    <t>2730</t>
  </si>
  <si>
    <t>2740</t>
  </si>
  <si>
    <t>3100</t>
  </si>
  <si>
    <t>3200</t>
  </si>
  <si>
    <t>3300</t>
  </si>
  <si>
    <t>3400</t>
  </si>
  <si>
    <t>4300</t>
  </si>
  <si>
    <t>4600</t>
  </si>
  <si>
    <t xml:space="preserve">0280 </t>
  </si>
  <si>
    <t>0280C</t>
  </si>
  <si>
    <t>On Behalf Receipts and Expenditures  School Year 2006-07</t>
  </si>
  <si>
    <t>Total YTD Actual</t>
  </si>
  <si>
    <t xml:space="preserve">4500 </t>
  </si>
  <si>
    <t>Compiled by:  Carol Buell 5/29/08</t>
  </si>
  <si>
    <t>Expenditures School Year 2006-07 Per Pupil</t>
  </si>
  <si>
    <t>Excludes expenditure object code 0280 for On-Behalf</t>
  </si>
  <si>
    <t>Note:  numbers based on audited annual financial reports</t>
  </si>
  <si>
    <t>Verified by:  Karen Conway 6/4/08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</si>
</sst>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#,##0.00;\(#,##0.00\)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10"/>
      <color indexed="8"/>
      <name val="Arial"/>
      <family val="2"/>
    </font>
    <font>
      <b/>
      <sz val="8"/>
      <color indexed="8"/>
      <name val="Times New Roman"/>
      <family val="1"/>
    </font>
    <font>
      <sz val="11"/>
      <color indexed="8"/>
      <name val="Calibri"/>
      <family val="2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10"/>
      <color indexed="8"/>
      <name val="Times New Roman"/>
    </font>
    <font>
      <sz val="10"/>
      <color indexed="8"/>
      <name val="Arial"/>
    </font>
    <font>
      <sz val="8"/>
      <name val="Calibri"/>
      <family val="2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1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6">
    <xf numFmtId="0" fontId="0" fillId="0" borderId="0" xfId="0"/>
    <xf numFmtId="0" fontId="4" fillId="0" borderId="0" xfId="0" applyFont="1" applyBorder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/>
    <xf numFmtId="41" fontId="4" fillId="0" borderId="0" xfId="0" applyNumberFormat="1" applyFont="1" applyBorder="1" applyAlignment="1"/>
    <xf numFmtId="0" fontId="4" fillId="0" borderId="0" xfId="4" applyFont="1" applyFill="1" applyBorder="1" applyAlignment="1"/>
    <xf numFmtId="0" fontId="9" fillId="0" borderId="0" xfId="0" applyFont="1" applyBorder="1" applyAlignment="1"/>
    <xf numFmtId="41" fontId="4" fillId="0" borderId="0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 vertical="top"/>
    </xf>
    <xf numFmtId="37" fontId="2" fillId="0" borderId="0" xfId="0" applyNumberFormat="1" applyFont="1" applyFill="1" applyBorder="1" applyAlignment="1">
      <alignment horizontal="right" vertical="top"/>
    </xf>
    <xf numFmtId="37" fontId="2" fillId="0" borderId="0" xfId="0" applyNumberFormat="1" applyFont="1" applyBorder="1" applyAlignment="1"/>
    <xf numFmtId="37" fontId="2" fillId="0" borderId="1" xfId="0" applyNumberFormat="1" applyFont="1" applyBorder="1" applyAlignment="1">
      <alignment horizontal="right" vertical="top"/>
    </xf>
    <xf numFmtId="0" fontId="9" fillId="0" borderId="0" xfId="0" applyFont="1"/>
    <xf numFmtId="0" fontId="4" fillId="0" borderId="0" xfId="0" applyNumberFormat="1" applyFont="1" applyFill="1" applyBorder="1" applyAlignment="1" applyProtection="1"/>
    <xf numFmtId="0" fontId="7" fillId="0" borderId="0" xfId="0" applyFont="1" applyBorder="1" applyAlignment="1"/>
    <xf numFmtId="43" fontId="7" fillId="0" borderId="0" xfId="0" applyNumberFormat="1" applyFont="1" applyFill="1" applyBorder="1" applyAlignment="1">
      <alignment horizontal="left" wrapText="1"/>
    </xf>
    <xf numFmtId="3" fontId="9" fillId="0" borderId="0" xfId="0" applyNumberFormat="1" applyFont="1" applyBorder="1"/>
    <xf numFmtId="0" fontId="9" fillId="0" borderId="0" xfId="0" applyFont="1" applyBorder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 applyProtection="1"/>
    <xf numFmtId="3" fontId="2" fillId="0" borderId="0" xfId="0" applyNumberFormat="1" applyFont="1" applyBorder="1"/>
    <xf numFmtId="3" fontId="2" fillId="0" borderId="0" xfId="0" applyNumberFormat="1" applyFont="1" applyFill="1" applyBorder="1"/>
    <xf numFmtId="3" fontId="3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3" fillId="0" borderId="1" xfId="0" applyNumberFormat="1" applyFont="1" applyFill="1" applyBorder="1" applyAlignment="1">
      <alignment horizontal="center" wrapText="1"/>
    </xf>
    <xf numFmtId="3" fontId="3" fillId="0" borderId="1" xfId="1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center" wrapText="1"/>
    </xf>
    <xf numFmtId="3" fontId="4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 vertical="top"/>
    </xf>
    <xf numFmtId="3" fontId="9" fillId="0" borderId="0" xfId="0" applyNumberFormat="1" applyFont="1" applyAlignment="1"/>
    <xf numFmtId="3" fontId="2" fillId="0" borderId="0" xfId="0" applyNumberFormat="1" applyFont="1" applyFill="1" applyBorder="1" applyAlignment="1">
      <alignment horizontal="right" vertical="top"/>
    </xf>
    <xf numFmtId="3" fontId="2" fillId="0" borderId="0" xfId="0" applyNumberFormat="1" applyFont="1" applyBorder="1" applyAlignment="1"/>
    <xf numFmtId="3" fontId="2" fillId="0" borderId="1" xfId="0" applyNumberFormat="1" applyFont="1" applyBorder="1" applyAlignment="1">
      <alignment horizontal="right" vertical="top"/>
    </xf>
    <xf numFmtId="3" fontId="9" fillId="0" borderId="1" xfId="0" applyNumberFormat="1" applyFont="1" applyBorder="1" applyAlignment="1"/>
    <xf numFmtId="3" fontId="7" fillId="0" borderId="0" xfId="0" applyNumberFormat="1" applyFont="1" applyBorder="1" applyAlignment="1"/>
    <xf numFmtId="3" fontId="3" fillId="0" borderId="0" xfId="0" applyNumberFormat="1" applyFont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/>
    <xf numFmtId="3" fontId="4" fillId="0" borderId="0" xfId="8" applyNumberFormat="1" applyFont="1" applyFill="1" applyBorder="1" applyAlignment="1"/>
    <xf numFmtId="3" fontId="4" fillId="0" borderId="0" xfId="3" applyNumberFormat="1" applyFont="1" applyFill="1" applyBorder="1" applyAlignment="1"/>
    <xf numFmtId="3" fontId="4" fillId="0" borderId="0" xfId="5" applyNumberFormat="1" applyFont="1" applyFill="1" applyBorder="1" applyAlignment="1">
      <alignment horizontal="right"/>
    </xf>
    <xf numFmtId="3" fontId="9" fillId="0" borderId="0" xfId="0" applyNumberFormat="1" applyFont="1" applyBorder="1" applyAlignment="1"/>
    <xf numFmtId="3" fontId="4" fillId="0" borderId="0" xfId="5" applyNumberFormat="1" applyFont="1" applyBorder="1" applyAlignment="1"/>
    <xf numFmtId="3" fontId="9" fillId="0" borderId="0" xfId="0" applyNumberFormat="1" applyFont="1" applyBorder="1" applyAlignment="1">
      <alignment horizontal="center"/>
    </xf>
    <xf numFmtId="3" fontId="10" fillId="0" borderId="0" xfId="0" applyNumberFormat="1" applyFont="1" applyBorder="1" applyAlignment="1"/>
    <xf numFmtId="3" fontId="4" fillId="0" borderId="1" xfId="5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wrapText="1"/>
    </xf>
    <xf numFmtId="41" fontId="7" fillId="0" borderId="1" xfId="0" applyNumberFormat="1" applyFont="1" applyFill="1" applyBorder="1" applyAlignment="1">
      <alignment horizontal="center" wrapText="1"/>
    </xf>
    <xf numFmtId="3" fontId="9" fillId="0" borderId="0" xfId="0" applyNumberFormat="1" applyFont="1" applyFill="1" applyBorder="1" applyAlignment="1"/>
    <xf numFmtId="0" fontId="11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wrapText="1"/>
    </xf>
    <xf numFmtId="164" fontId="11" fillId="0" borderId="0" xfId="2" applyNumberFormat="1" applyFont="1" applyFill="1" applyBorder="1" applyAlignment="1">
      <alignment horizontal="right" wrapText="1"/>
    </xf>
    <xf numFmtId="0" fontId="12" fillId="0" borderId="0" xfId="2" applyFill="1" applyBorder="1"/>
    <xf numFmtId="41" fontId="4" fillId="0" borderId="0" xfId="6" applyNumberFormat="1" applyFont="1" applyFill="1" applyBorder="1" applyAlignment="1">
      <alignment horizontal="right"/>
    </xf>
    <xf numFmtId="41" fontId="4" fillId="0" borderId="0" xfId="6" applyNumberFormat="1" applyFont="1" applyBorder="1" applyAlignment="1"/>
    <xf numFmtId="41" fontId="4" fillId="0" borderId="0" xfId="7" applyNumberFormat="1" applyFont="1" applyBorder="1"/>
    <xf numFmtId="41" fontId="4" fillId="0" borderId="0" xfId="7" applyNumberFormat="1" applyFont="1" applyFill="1" applyBorder="1" applyAlignment="1">
      <alignment horizontal="right" wrapText="1"/>
    </xf>
    <xf numFmtId="41" fontId="9" fillId="0" borderId="0" xfId="1" applyNumberFormat="1" applyFont="1" applyBorder="1" applyAlignment="1"/>
    <xf numFmtId="41" fontId="4" fillId="0" borderId="1" xfId="6" applyNumberFormat="1" applyFont="1" applyFill="1" applyBorder="1" applyAlignment="1">
      <alignment horizontal="right"/>
    </xf>
    <xf numFmtId="41" fontId="4" fillId="0" borderId="1" xfId="6" applyNumberFormat="1" applyFont="1" applyBorder="1" applyAlignment="1"/>
    <xf numFmtId="41" fontId="4" fillId="0" borderId="1" xfId="7" applyNumberFormat="1" applyFont="1" applyBorder="1"/>
    <xf numFmtId="41" fontId="4" fillId="0" borderId="1" xfId="7" applyNumberFormat="1" applyFont="1" applyFill="1" applyBorder="1" applyAlignment="1">
      <alignment horizontal="right" wrapText="1"/>
    </xf>
    <xf numFmtId="41" fontId="9" fillId="0" borderId="1" xfId="1" applyNumberFormat="1" applyFont="1" applyBorder="1" applyAlignment="1"/>
    <xf numFmtId="41" fontId="14" fillId="0" borderId="0" xfId="0" applyNumberFormat="1" applyFont="1" applyBorder="1"/>
    <xf numFmtId="0" fontId="5" fillId="0" borderId="1" xfId="0" applyFont="1" applyFill="1" applyBorder="1" applyAlignment="1">
      <alignment horizontal="center" wrapText="1"/>
    </xf>
    <xf numFmtId="41" fontId="5" fillId="0" borderId="1" xfId="1" applyNumberFormat="1" applyFont="1" applyBorder="1" applyAlignment="1">
      <alignment horizontal="center" wrapText="1"/>
    </xf>
    <xf numFmtId="41" fontId="5" fillId="0" borderId="1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3" fontId="9" fillId="0" borderId="0" xfId="0" applyNumberFormat="1" applyFont="1" applyFill="1" applyBorder="1"/>
    <xf numFmtId="3" fontId="10" fillId="0" borderId="1" xfId="0" applyNumberFormat="1" applyFont="1" applyFill="1" applyBorder="1" applyAlignment="1">
      <alignment horizontal="center" wrapText="1"/>
    </xf>
    <xf numFmtId="3" fontId="10" fillId="0" borderId="1" xfId="0" quotePrefix="1" applyNumberFormat="1" applyFont="1" applyFill="1" applyBorder="1" applyAlignment="1">
      <alignment horizontal="center" wrapText="1"/>
    </xf>
    <xf numFmtId="3" fontId="10" fillId="0" borderId="0" xfId="0" applyNumberFormat="1" applyFont="1" applyFill="1" applyBorder="1" applyAlignment="1">
      <alignment horizontal="center" wrapText="1"/>
    </xf>
    <xf numFmtId="3" fontId="4" fillId="0" borderId="0" xfId="0" applyNumberFormat="1" applyFont="1" applyBorder="1"/>
    <xf numFmtId="3" fontId="5" fillId="0" borderId="0" xfId="0" applyNumberFormat="1" applyFont="1" applyFill="1" applyBorder="1" applyAlignment="1">
      <alignment horizontal="left" wrapText="1"/>
    </xf>
    <xf numFmtId="3" fontId="14" fillId="0" borderId="0" xfId="0" applyNumberFormat="1" applyFont="1" applyFill="1" applyBorder="1"/>
    <xf numFmtId="41" fontId="4" fillId="0" borderId="0" xfId="8" applyNumberFormat="1" applyFont="1" applyFill="1" applyBorder="1" applyAlignment="1">
      <alignment horizontal="right"/>
    </xf>
    <xf numFmtId="41" fontId="4" fillId="0" borderId="0" xfId="8" applyNumberFormat="1" applyFont="1" applyBorder="1" applyAlignment="1"/>
    <xf numFmtId="41" fontId="4" fillId="0" borderId="1" xfId="8" applyNumberFormat="1" applyFont="1" applyFill="1" applyBorder="1" applyAlignment="1">
      <alignment horizontal="right"/>
    </xf>
    <xf numFmtId="41" fontId="4" fillId="0" borderId="1" xfId="8" applyNumberFormat="1" applyFont="1" applyBorder="1" applyAlignment="1"/>
    <xf numFmtId="41" fontId="14" fillId="0" borderId="0" xfId="0" applyNumberFormat="1" applyFont="1" applyBorder="1" applyAlignment="1"/>
    <xf numFmtId="41" fontId="4" fillId="0" borderId="0" xfId="0" applyNumberFormat="1" applyFont="1" applyBorder="1"/>
    <xf numFmtId="41" fontId="9" fillId="0" borderId="0" xfId="0" applyNumberFormat="1" applyFont="1"/>
    <xf numFmtId="41" fontId="9" fillId="0" borderId="1" xfId="0" applyNumberFormat="1" applyFont="1" applyBorder="1"/>
    <xf numFmtId="41" fontId="9" fillId="0" borderId="0" xfId="0" applyNumberFormat="1" applyFont="1" applyBorder="1"/>
    <xf numFmtId="41" fontId="9" fillId="0" borderId="0" xfId="0" applyNumberFormat="1" applyFont="1" applyBorder="1" applyAlignment="1"/>
  </cellXfs>
  <cellStyles count="9">
    <cellStyle name="Comma" xfId="1" builtinId="3"/>
    <cellStyle name="Normal" xfId="0" builtinId="0"/>
    <cellStyle name="Normal_Receipts 2006-2007" xfId="2"/>
    <cellStyle name="Normal_Sheet1" xfId="3"/>
    <cellStyle name="Normal_Sheet2" xfId="4"/>
    <cellStyle name="Normal_Sheet4" xfId="5"/>
    <cellStyle name="Normal_Sheet5" xfId="6"/>
    <cellStyle name="Normal_Sheet6" xfId="7"/>
    <cellStyle name="Normal_Sheet7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5"/>
  <sheetViews>
    <sheetView tabSelected="1" workbookViewId="0">
      <selection activeCell="D2" sqref="D2"/>
    </sheetView>
  </sheetViews>
  <sheetFormatPr defaultColWidth="9.109375" defaultRowHeight="10.199999999999999" x14ac:dyDescent="0.2"/>
  <cols>
    <col min="1" max="1" width="7.109375" style="42" customWidth="1"/>
    <col min="2" max="2" width="8.33203125" style="42" customWidth="1"/>
    <col min="3" max="3" width="18.33203125" style="42" bestFit="1" customWidth="1"/>
    <col min="4" max="4" width="18.44140625" style="42" bestFit="1" customWidth="1"/>
    <col min="5" max="5" width="15.6640625" style="42" customWidth="1"/>
    <col min="6" max="6" width="14.109375" style="42" customWidth="1"/>
    <col min="7" max="7" width="13.6640625" style="42" customWidth="1"/>
    <col min="8" max="8" width="15" style="42" customWidth="1"/>
    <col min="9" max="10" width="14.88671875" style="42" bestFit="1" customWidth="1"/>
    <col min="11" max="11" width="11" style="42" customWidth="1"/>
    <col min="12" max="12" width="14.88671875" style="42" bestFit="1" customWidth="1"/>
    <col min="13" max="16384" width="9.109375" style="42"/>
  </cols>
  <sheetData>
    <row r="1" spans="1:17" s="20" customFormat="1" x14ac:dyDescent="0.2">
      <c r="A1" s="18"/>
      <c r="B1" s="19"/>
      <c r="G1" s="21"/>
      <c r="H1" s="22" t="s">
        <v>350</v>
      </c>
      <c r="I1" s="21"/>
      <c r="J1" s="21"/>
      <c r="K1" s="21"/>
      <c r="L1" s="23"/>
      <c r="M1" s="23"/>
      <c r="N1" s="23"/>
      <c r="O1" s="23"/>
      <c r="P1" s="23"/>
    </row>
    <row r="2" spans="1:17" s="27" customFormat="1" ht="51" x14ac:dyDescent="0.2">
      <c r="A2" s="24" t="s">
        <v>367</v>
      </c>
      <c r="B2" s="24" t="s">
        <v>351</v>
      </c>
      <c r="C2" s="24" t="s">
        <v>352</v>
      </c>
      <c r="D2" s="24" t="s">
        <v>353</v>
      </c>
      <c r="E2" s="24" t="s">
        <v>354</v>
      </c>
      <c r="F2" s="24" t="s">
        <v>355</v>
      </c>
      <c r="G2" s="24" t="s">
        <v>356</v>
      </c>
      <c r="H2" s="24" t="s">
        <v>357</v>
      </c>
      <c r="I2" s="24" t="s">
        <v>358</v>
      </c>
      <c r="J2" s="24" t="s">
        <v>359</v>
      </c>
      <c r="K2" s="24" t="s">
        <v>360</v>
      </c>
      <c r="L2" s="24" t="s">
        <v>361</v>
      </c>
      <c r="M2" s="25" t="s">
        <v>362</v>
      </c>
      <c r="N2" s="26" t="s">
        <v>363</v>
      </c>
      <c r="O2" s="26" t="s">
        <v>364</v>
      </c>
      <c r="P2" s="26" t="s">
        <v>365</v>
      </c>
      <c r="Q2" s="26" t="s">
        <v>366</v>
      </c>
    </row>
    <row r="3" spans="1:17" x14ac:dyDescent="0.2">
      <c r="A3" s="28" t="s">
        <v>368</v>
      </c>
      <c r="B3" s="40" t="s">
        <v>0</v>
      </c>
      <c r="C3" s="40" t="s">
        <v>1</v>
      </c>
      <c r="D3" s="41">
        <v>3413013.52</v>
      </c>
      <c r="E3" s="41">
        <v>573582.63</v>
      </c>
      <c r="F3" s="41">
        <v>3986596.15</v>
      </c>
      <c r="G3" s="41">
        <v>11274042</v>
      </c>
      <c r="H3" s="41">
        <v>2039411.87</v>
      </c>
      <c r="I3" s="41">
        <v>13313453.869999999</v>
      </c>
      <c r="J3" s="41">
        <v>3151238.79</v>
      </c>
      <c r="K3" s="41">
        <v>970653.83</v>
      </c>
      <c r="L3" s="41">
        <v>21421942.640000001</v>
      </c>
      <c r="M3" s="29">
        <v>2357.3021000000003</v>
      </c>
      <c r="N3" s="42">
        <f>F3/M3</f>
        <v>1691.1689638761191</v>
      </c>
      <c r="O3" s="42">
        <f>I3/M3</f>
        <v>5647.7503965232108</v>
      </c>
      <c r="P3" s="42">
        <f>J3/M3</f>
        <v>1336.7988727452453</v>
      </c>
      <c r="Q3" s="42">
        <f>(F3+I3+J3)/M3</f>
        <v>8675.7182331445747</v>
      </c>
    </row>
    <row r="4" spans="1:17" x14ac:dyDescent="0.2">
      <c r="A4" s="28" t="s">
        <v>368</v>
      </c>
      <c r="B4" s="40" t="s">
        <v>2</v>
      </c>
      <c r="C4" s="40" t="s">
        <v>3</v>
      </c>
      <c r="D4" s="41">
        <v>3882176.06</v>
      </c>
      <c r="E4" s="41">
        <v>1269168.94</v>
      </c>
      <c r="F4" s="41">
        <v>5151345</v>
      </c>
      <c r="G4" s="41">
        <v>11816560</v>
      </c>
      <c r="H4" s="41">
        <v>2485519.21</v>
      </c>
      <c r="I4" s="41">
        <v>14302079.210000001</v>
      </c>
      <c r="J4" s="41">
        <v>2971865.57</v>
      </c>
      <c r="K4" s="41">
        <v>62623.44</v>
      </c>
      <c r="L4" s="41">
        <v>22487913.219999999</v>
      </c>
      <c r="M4" s="29">
        <v>2755.5129999999999</v>
      </c>
      <c r="N4" s="42">
        <f t="shared" ref="N4:N67" si="0">F4/M4</f>
        <v>1869.4685889705474</v>
      </c>
      <c r="O4" s="42">
        <f t="shared" ref="O4:O67" si="1">I4/M4</f>
        <v>5190.3508384827073</v>
      </c>
      <c r="P4" s="42">
        <f t="shared" ref="P4:P67" si="2">J4/M4</f>
        <v>1078.5162581341478</v>
      </c>
      <c r="Q4" s="42">
        <f t="shared" ref="Q4:Q67" si="3">(F4+I4+J4)/M4</f>
        <v>8138.3356855874035</v>
      </c>
    </row>
    <row r="5" spans="1:17" x14ac:dyDescent="0.2">
      <c r="A5" s="28" t="s">
        <v>368</v>
      </c>
      <c r="B5" s="40" t="s">
        <v>4</v>
      </c>
      <c r="C5" s="40" t="s">
        <v>5</v>
      </c>
      <c r="D5" s="41">
        <v>4270271.79</v>
      </c>
      <c r="E5" s="41">
        <v>441043.41</v>
      </c>
      <c r="F5" s="41">
        <v>4711315.2</v>
      </c>
      <c r="G5" s="41">
        <v>720145</v>
      </c>
      <c r="H5" s="41">
        <v>133182.29</v>
      </c>
      <c r="I5" s="41">
        <v>853327.29</v>
      </c>
      <c r="J5" s="41">
        <v>117288</v>
      </c>
      <c r="K5" s="41">
        <v>30883.55</v>
      </c>
      <c r="L5" s="41">
        <v>5712814.04</v>
      </c>
      <c r="M5" s="29">
        <v>384.7867</v>
      </c>
      <c r="N5" s="42">
        <f t="shared" si="0"/>
        <v>12243.965812747687</v>
      </c>
      <c r="O5" s="42">
        <f t="shared" si="1"/>
        <v>2217.6631624741708</v>
      </c>
      <c r="P5" s="42">
        <f t="shared" si="2"/>
        <v>304.8130301800972</v>
      </c>
      <c r="Q5" s="42">
        <f t="shared" si="3"/>
        <v>14766.442005401954</v>
      </c>
    </row>
    <row r="6" spans="1:17" x14ac:dyDescent="0.2">
      <c r="A6" s="28" t="s">
        <v>368</v>
      </c>
      <c r="B6" s="40" t="s">
        <v>6</v>
      </c>
      <c r="C6" s="40" t="s">
        <v>7</v>
      </c>
      <c r="D6" s="41">
        <v>8619267.0800000001</v>
      </c>
      <c r="E6" s="41">
        <v>1400707.86</v>
      </c>
      <c r="F6" s="41">
        <v>10019974.939999999</v>
      </c>
      <c r="G6" s="41">
        <v>12292927</v>
      </c>
      <c r="H6" s="41">
        <v>3739084.34</v>
      </c>
      <c r="I6" s="41">
        <v>16032011.34</v>
      </c>
      <c r="J6" s="41">
        <v>2647242.25</v>
      </c>
      <c r="K6" s="41">
        <v>60837.55</v>
      </c>
      <c r="L6" s="41">
        <v>28760066.079999998</v>
      </c>
      <c r="M6" s="29">
        <v>3504.4643000000001</v>
      </c>
      <c r="N6" s="42">
        <f t="shared" si="0"/>
        <v>2859.2030285484716</v>
      </c>
      <c r="O6" s="42">
        <f t="shared" si="1"/>
        <v>4574.7395229564754</v>
      </c>
      <c r="P6" s="42">
        <f t="shared" si="2"/>
        <v>755.39141602897769</v>
      </c>
      <c r="Q6" s="42">
        <f t="shared" si="3"/>
        <v>8189.3339675339257</v>
      </c>
    </row>
    <row r="7" spans="1:17" x14ac:dyDescent="0.2">
      <c r="A7" s="28" t="s">
        <v>368</v>
      </c>
      <c r="B7" s="40" t="s">
        <v>8</v>
      </c>
      <c r="C7" s="40" t="s">
        <v>9</v>
      </c>
      <c r="D7" s="41">
        <v>5612759.0199999996</v>
      </c>
      <c r="E7" s="41">
        <v>826412.39</v>
      </c>
      <c r="F7" s="41">
        <v>6439171.4100000001</v>
      </c>
      <c r="G7" s="41">
        <v>10980260</v>
      </c>
      <c r="H7" s="41">
        <v>1776077.02</v>
      </c>
      <c r="I7" s="41">
        <v>12756337.02</v>
      </c>
      <c r="J7" s="41">
        <v>3952883.87</v>
      </c>
      <c r="K7" s="41">
        <v>136861.74</v>
      </c>
      <c r="L7" s="41">
        <v>23285254.039999999</v>
      </c>
      <c r="M7" s="29">
        <v>2804.7561000000001</v>
      </c>
      <c r="N7" s="42">
        <f t="shared" si="0"/>
        <v>2295.8044052386585</v>
      </c>
      <c r="O7" s="42">
        <f t="shared" si="1"/>
        <v>4548.109199227697</v>
      </c>
      <c r="P7" s="42">
        <f t="shared" si="2"/>
        <v>1409.3503067878166</v>
      </c>
      <c r="Q7" s="42">
        <f t="shared" si="3"/>
        <v>8253.2639112541729</v>
      </c>
    </row>
    <row r="8" spans="1:17" x14ac:dyDescent="0.2">
      <c r="A8" s="28" t="s">
        <v>368</v>
      </c>
      <c r="B8" s="40" t="s">
        <v>10</v>
      </c>
      <c r="C8" s="40" t="s">
        <v>11</v>
      </c>
      <c r="D8" s="41">
        <v>406961.22</v>
      </c>
      <c r="E8" s="41">
        <v>100155.11</v>
      </c>
      <c r="F8" s="41">
        <v>507116.33</v>
      </c>
      <c r="G8" s="41">
        <v>1134498</v>
      </c>
      <c r="H8" s="41">
        <v>442069.61</v>
      </c>
      <c r="I8" s="41">
        <v>1576567.61</v>
      </c>
      <c r="J8" s="41">
        <v>496742.78</v>
      </c>
      <c r="K8" s="41">
        <v>92564.59</v>
      </c>
      <c r="L8" s="41">
        <v>2672991.31</v>
      </c>
      <c r="M8" s="29">
        <v>245.46939999999998</v>
      </c>
      <c r="N8" s="42">
        <f t="shared" si="0"/>
        <v>2065.9044671148422</v>
      </c>
      <c r="O8" s="42">
        <f t="shared" si="1"/>
        <v>6422.6645357832795</v>
      </c>
      <c r="P8" s="42">
        <f t="shared" si="2"/>
        <v>2023.6444135195673</v>
      </c>
      <c r="Q8" s="42">
        <f t="shared" si="3"/>
        <v>10512.21341641769</v>
      </c>
    </row>
    <row r="9" spans="1:17" x14ac:dyDescent="0.2">
      <c r="A9" s="28" t="s">
        <v>368</v>
      </c>
      <c r="B9" s="40" t="s">
        <v>12</v>
      </c>
      <c r="C9" s="40" t="s">
        <v>13</v>
      </c>
      <c r="D9" s="41">
        <v>2693259.89</v>
      </c>
      <c r="E9" s="41">
        <v>650283.79</v>
      </c>
      <c r="F9" s="41">
        <v>3343543.68</v>
      </c>
      <c r="G9" s="41">
        <v>4978571</v>
      </c>
      <c r="H9" s="41">
        <v>1729194.88</v>
      </c>
      <c r="I9" s="41">
        <v>6707765.8799999999</v>
      </c>
      <c r="J9" s="41">
        <v>1391751.1</v>
      </c>
      <c r="K9" s="41">
        <v>51672.800000000003</v>
      </c>
      <c r="L9" s="41">
        <v>11494733.460000001</v>
      </c>
      <c r="M9" s="29">
        <v>1247.6653000000001</v>
      </c>
      <c r="N9" s="42">
        <f t="shared" si="0"/>
        <v>2679.8402424111659</v>
      </c>
      <c r="O9" s="42">
        <f t="shared" si="1"/>
        <v>5376.2542566504007</v>
      </c>
      <c r="P9" s="42">
        <f t="shared" si="2"/>
        <v>1115.4843370253225</v>
      </c>
      <c r="Q9" s="42">
        <f t="shared" si="3"/>
        <v>9171.5788360868883</v>
      </c>
    </row>
    <row r="10" spans="1:17" x14ac:dyDescent="0.2">
      <c r="A10" s="28" t="s">
        <v>368</v>
      </c>
      <c r="B10" s="40" t="s">
        <v>14</v>
      </c>
      <c r="C10" s="40" t="s">
        <v>15</v>
      </c>
      <c r="D10" s="41">
        <v>628586.92000000004</v>
      </c>
      <c r="E10" s="41">
        <v>141545.54999999999</v>
      </c>
      <c r="F10" s="41">
        <v>770132.47</v>
      </c>
      <c r="G10" s="41">
        <v>2474171</v>
      </c>
      <c r="H10" s="41">
        <v>449445.32</v>
      </c>
      <c r="I10" s="41">
        <v>2923616.32</v>
      </c>
      <c r="J10" s="41">
        <v>752322.67</v>
      </c>
      <c r="K10" s="41">
        <v>67444.52</v>
      </c>
      <c r="L10" s="41">
        <v>4513515.9800000004</v>
      </c>
      <c r="M10" s="29">
        <v>553.20749999999998</v>
      </c>
      <c r="N10" s="42">
        <f t="shared" si="0"/>
        <v>1392.1222506925521</v>
      </c>
      <c r="O10" s="42">
        <f t="shared" si="1"/>
        <v>5284.8457766751171</v>
      </c>
      <c r="P10" s="42">
        <f t="shared" si="2"/>
        <v>1359.9285439911789</v>
      </c>
      <c r="Q10" s="42">
        <f t="shared" si="3"/>
        <v>8036.8965713588486</v>
      </c>
    </row>
    <row r="11" spans="1:17" x14ac:dyDescent="0.2">
      <c r="A11" s="28" t="s">
        <v>368</v>
      </c>
      <c r="B11" s="40" t="s">
        <v>16</v>
      </c>
      <c r="C11" s="40" t="s">
        <v>17</v>
      </c>
      <c r="D11" s="41">
        <v>6601036.5300000003</v>
      </c>
      <c r="E11" s="41">
        <v>761268.82</v>
      </c>
      <c r="F11" s="41">
        <v>7362305.3499999996</v>
      </c>
      <c r="G11" s="41">
        <v>7355605</v>
      </c>
      <c r="H11" s="41">
        <v>4234113.1500000004</v>
      </c>
      <c r="I11" s="41">
        <v>11589718.15</v>
      </c>
      <c r="J11" s="41">
        <v>2085019.5</v>
      </c>
      <c r="K11" s="41">
        <v>37892.879999999997</v>
      </c>
      <c r="L11" s="41">
        <v>21074935.879999999</v>
      </c>
      <c r="M11" s="29">
        <v>1966.3154999999999</v>
      </c>
      <c r="N11" s="42">
        <f t="shared" si="0"/>
        <v>3744.2136574725673</v>
      </c>
      <c r="O11" s="42">
        <f t="shared" si="1"/>
        <v>5894.1294771871553</v>
      </c>
      <c r="P11" s="42">
        <f t="shared" si="2"/>
        <v>1060.3687455039642</v>
      </c>
      <c r="Q11" s="42">
        <f t="shared" si="3"/>
        <v>10698.711880163688</v>
      </c>
    </row>
    <row r="12" spans="1:17" x14ac:dyDescent="0.2">
      <c r="A12" s="28" t="s">
        <v>368</v>
      </c>
      <c r="B12" s="40" t="s">
        <v>18</v>
      </c>
      <c r="C12" s="40" t="s">
        <v>19</v>
      </c>
      <c r="D12" s="41">
        <v>8968463.3699999992</v>
      </c>
      <c r="E12" s="41">
        <v>1521452.03</v>
      </c>
      <c r="F12" s="41">
        <v>10489915.4</v>
      </c>
      <c r="G12" s="41">
        <v>16123396</v>
      </c>
      <c r="H12" s="41">
        <v>4478603.62</v>
      </c>
      <c r="I12" s="41">
        <v>20601999.620000001</v>
      </c>
      <c r="J12" s="41">
        <v>4027780.91</v>
      </c>
      <c r="K12" s="41">
        <v>327468.21999999997</v>
      </c>
      <c r="L12" s="41">
        <v>35447164.149999999</v>
      </c>
      <c r="M12" s="29">
        <v>4027.8928000000005</v>
      </c>
      <c r="N12" s="42">
        <f t="shared" si="0"/>
        <v>2604.3184168158596</v>
      </c>
      <c r="O12" s="42">
        <f t="shared" si="1"/>
        <v>5114.8331504751068</v>
      </c>
      <c r="P12" s="42">
        <f t="shared" si="2"/>
        <v>999.97222120707875</v>
      </c>
      <c r="Q12" s="42">
        <f t="shared" si="3"/>
        <v>8719.1237884980455</v>
      </c>
    </row>
    <row r="13" spans="1:17" x14ac:dyDescent="0.2">
      <c r="A13" s="28" t="s">
        <v>368</v>
      </c>
      <c r="B13" s="40" t="s">
        <v>20</v>
      </c>
      <c r="C13" s="40" t="s">
        <v>21</v>
      </c>
      <c r="D13" s="41">
        <v>1784465.11</v>
      </c>
      <c r="E13" s="41">
        <v>736421.41</v>
      </c>
      <c r="F13" s="41">
        <v>2520886.52</v>
      </c>
      <c r="G13" s="41">
        <v>8086518</v>
      </c>
      <c r="H13" s="41">
        <v>1412335.24</v>
      </c>
      <c r="I13" s="41">
        <v>9498853.2400000002</v>
      </c>
      <c r="J13" s="41">
        <v>2614891.9900000002</v>
      </c>
      <c r="K13" s="41">
        <v>374577</v>
      </c>
      <c r="L13" s="41">
        <v>15009208.75</v>
      </c>
      <c r="M13" s="29">
        <v>1767.0966000000001</v>
      </c>
      <c r="N13" s="42">
        <f t="shared" si="0"/>
        <v>1426.5697302569649</v>
      </c>
      <c r="O13" s="42">
        <f t="shared" si="1"/>
        <v>5375.4012316021663</v>
      </c>
      <c r="P13" s="42">
        <f t="shared" si="2"/>
        <v>1479.7674275418785</v>
      </c>
      <c r="Q13" s="42">
        <f t="shared" si="3"/>
        <v>8281.738389401009</v>
      </c>
    </row>
    <row r="14" spans="1:17" x14ac:dyDescent="0.2">
      <c r="A14" s="28" t="s">
        <v>368</v>
      </c>
      <c r="B14" s="40" t="s">
        <v>22</v>
      </c>
      <c r="C14" s="40" t="s">
        <v>23</v>
      </c>
      <c r="D14" s="41">
        <v>4031524.41</v>
      </c>
      <c r="E14" s="41">
        <v>661523.71</v>
      </c>
      <c r="F14" s="41">
        <v>4693048.12</v>
      </c>
      <c r="G14" s="41">
        <v>2238090</v>
      </c>
      <c r="H14" s="41">
        <v>467604.81</v>
      </c>
      <c r="I14" s="41">
        <v>2705694.81</v>
      </c>
      <c r="J14" s="41">
        <v>332976.76</v>
      </c>
      <c r="K14" s="41">
        <v>612407.75</v>
      </c>
      <c r="L14" s="41">
        <v>8344127.4400000004</v>
      </c>
      <c r="M14" s="29">
        <v>942.99670000000015</v>
      </c>
      <c r="N14" s="42">
        <f t="shared" si="0"/>
        <v>4976.7386460631296</v>
      </c>
      <c r="O14" s="42">
        <f t="shared" si="1"/>
        <v>2869.251620922957</v>
      </c>
      <c r="P14" s="42">
        <f t="shared" si="2"/>
        <v>353.10490482098186</v>
      </c>
      <c r="Q14" s="42">
        <f t="shared" si="3"/>
        <v>8199.0951718070683</v>
      </c>
    </row>
    <row r="15" spans="1:17" x14ac:dyDescent="0.2">
      <c r="A15" s="28" t="s">
        <v>368</v>
      </c>
      <c r="B15" s="40" t="s">
        <v>24</v>
      </c>
      <c r="C15" s="40" t="s">
        <v>25</v>
      </c>
      <c r="D15" s="41">
        <v>3148909.63</v>
      </c>
      <c r="E15" s="41">
        <v>533522.74</v>
      </c>
      <c r="F15" s="41">
        <v>3682432.37</v>
      </c>
      <c r="G15" s="41">
        <v>14305337</v>
      </c>
      <c r="H15" s="41">
        <v>2686655.89</v>
      </c>
      <c r="I15" s="41">
        <v>16991992.890000001</v>
      </c>
      <c r="J15" s="41">
        <v>4938798.68</v>
      </c>
      <c r="K15" s="41">
        <v>128893.03</v>
      </c>
      <c r="L15" s="41">
        <v>25742116.969999999</v>
      </c>
      <c r="M15" s="29">
        <v>2735.9378000000002</v>
      </c>
      <c r="N15" s="42">
        <f t="shared" si="0"/>
        <v>1345.9488625801362</v>
      </c>
      <c r="O15" s="42">
        <f t="shared" si="1"/>
        <v>6210.6649098528478</v>
      </c>
      <c r="P15" s="42">
        <f t="shared" si="2"/>
        <v>1805.1575149113403</v>
      </c>
      <c r="Q15" s="42">
        <f t="shared" si="3"/>
        <v>9361.7712873443252</v>
      </c>
    </row>
    <row r="16" spans="1:17" x14ac:dyDescent="0.2">
      <c r="A16" s="28" t="s">
        <v>368</v>
      </c>
      <c r="B16" s="40" t="s">
        <v>26</v>
      </c>
      <c r="C16" s="40" t="s">
        <v>27</v>
      </c>
      <c r="D16" s="41">
        <v>1976065.3</v>
      </c>
      <c r="E16" s="41">
        <v>244635.15</v>
      </c>
      <c r="F16" s="41">
        <v>2220700.4500000002</v>
      </c>
      <c r="G16" s="41">
        <v>2717334</v>
      </c>
      <c r="H16" s="41">
        <v>623008.31000000006</v>
      </c>
      <c r="I16" s="41">
        <v>3340342.31</v>
      </c>
      <c r="J16" s="41">
        <v>843679.82</v>
      </c>
      <c r="K16" s="41">
        <v>38102.370000000003</v>
      </c>
      <c r="L16" s="41">
        <v>6442824.9500000002</v>
      </c>
      <c r="M16" s="29">
        <v>726.96320000000003</v>
      </c>
      <c r="N16" s="42">
        <f t="shared" si="0"/>
        <v>3054.7632259789766</v>
      </c>
      <c r="O16" s="42">
        <f t="shared" si="1"/>
        <v>4594.926276873437</v>
      </c>
      <c r="P16" s="42">
        <f t="shared" si="2"/>
        <v>1160.5536841479732</v>
      </c>
      <c r="Q16" s="42">
        <f t="shared" si="3"/>
        <v>8810.2431870003875</v>
      </c>
    </row>
    <row r="17" spans="1:17" x14ac:dyDescent="0.2">
      <c r="A17" s="28" t="s">
        <v>368</v>
      </c>
      <c r="B17" s="40" t="s">
        <v>28</v>
      </c>
      <c r="C17" s="40" t="s">
        <v>29</v>
      </c>
      <c r="D17" s="41">
        <v>1959027.22</v>
      </c>
      <c r="E17" s="41">
        <v>461583.48</v>
      </c>
      <c r="F17" s="41">
        <v>2420610.7000000002</v>
      </c>
      <c r="G17" s="41">
        <v>4440819</v>
      </c>
      <c r="H17" s="41">
        <v>950880.56</v>
      </c>
      <c r="I17" s="41">
        <v>5391699.5599999996</v>
      </c>
      <c r="J17" s="41">
        <v>1416055.18</v>
      </c>
      <c r="K17" s="41">
        <v>14656</v>
      </c>
      <c r="L17" s="41">
        <v>9243021.4399999995</v>
      </c>
      <c r="M17" s="29">
        <v>939.55399999999997</v>
      </c>
      <c r="N17" s="42">
        <f t="shared" si="0"/>
        <v>2576.340157138387</v>
      </c>
      <c r="O17" s="42">
        <f t="shared" si="1"/>
        <v>5738.5733656607281</v>
      </c>
      <c r="P17" s="42">
        <f t="shared" si="2"/>
        <v>1507.1567786417811</v>
      </c>
      <c r="Q17" s="42">
        <f t="shared" si="3"/>
        <v>9822.0703014408955</v>
      </c>
    </row>
    <row r="18" spans="1:17" x14ac:dyDescent="0.2">
      <c r="A18" s="28" t="s">
        <v>368</v>
      </c>
      <c r="B18" s="40" t="s">
        <v>30</v>
      </c>
      <c r="C18" s="40" t="s">
        <v>31</v>
      </c>
      <c r="D18" s="41">
        <v>71519409.060000002</v>
      </c>
      <c r="E18" s="41">
        <v>7627846.25</v>
      </c>
      <c r="F18" s="41">
        <v>79147255.310000002</v>
      </c>
      <c r="G18" s="41">
        <v>37189667</v>
      </c>
      <c r="H18" s="41">
        <v>6055779.2400000002</v>
      </c>
      <c r="I18" s="41">
        <v>43245446.240000002</v>
      </c>
      <c r="J18" s="41">
        <v>7485805.8399999999</v>
      </c>
      <c r="K18" s="41">
        <v>646512.93999999994</v>
      </c>
      <c r="L18" s="41">
        <v>130525020.33</v>
      </c>
      <c r="M18" s="31">
        <v>15917.670999999997</v>
      </c>
      <c r="N18" s="42">
        <f t="shared" si="0"/>
        <v>4972.2886790410494</v>
      </c>
      <c r="O18" s="42">
        <f t="shared" si="1"/>
        <v>2716.8199568894224</v>
      </c>
      <c r="P18" s="42">
        <f t="shared" si="2"/>
        <v>470.28273420150481</v>
      </c>
      <c r="Q18" s="42">
        <f t="shared" si="3"/>
        <v>8159.3913701319771</v>
      </c>
    </row>
    <row r="19" spans="1:17" x14ac:dyDescent="0.2">
      <c r="A19" s="28" t="s">
        <v>368</v>
      </c>
      <c r="B19" s="40" t="s">
        <v>32</v>
      </c>
      <c r="C19" s="40" t="s">
        <v>33</v>
      </c>
      <c r="D19" s="41">
        <v>5504576.2800000003</v>
      </c>
      <c r="E19" s="41">
        <v>1118228.1200000001</v>
      </c>
      <c r="F19" s="41">
        <v>6622804.4000000004</v>
      </c>
      <c r="G19" s="41">
        <v>9036100</v>
      </c>
      <c r="H19" s="41">
        <v>2088142.75</v>
      </c>
      <c r="I19" s="41">
        <v>11124242.75</v>
      </c>
      <c r="J19" s="41">
        <v>3517531.54</v>
      </c>
      <c r="K19" s="41">
        <v>97566.7</v>
      </c>
      <c r="L19" s="41">
        <v>21362145.390000001</v>
      </c>
      <c r="M19" s="29">
        <v>2408.7689999999998</v>
      </c>
      <c r="N19" s="42">
        <f t="shared" si="0"/>
        <v>2749.456008442487</v>
      </c>
      <c r="O19" s="42">
        <f t="shared" si="1"/>
        <v>4618.2272978438368</v>
      </c>
      <c r="P19" s="42">
        <f t="shared" si="2"/>
        <v>1460.3025611837418</v>
      </c>
      <c r="Q19" s="42">
        <f t="shared" si="3"/>
        <v>8827.9858674700645</v>
      </c>
    </row>
    <row r="20" spans="1:17" x14ac:dyDescent="0.2">
      <c r="A20" s="28" t="s">
        <v>368</v>
      </c>
      <c r="B20" s="40" t="s">
        <v>34</v>
      </c>
      <c r="C20" s="40" t="s">
        <v>35</v>
      </c>
      <c r="D20" s="41">
        <v>9541814.2400000002</v>
      </c>
      <c r="E20" s="41">
        <v>1588370.06</v>
      </c>
      <c r="F20" s="41">
        <v>11130184.300000001</v>
      </c>
      <c r="G20" s="41">
        <v>12849676</v>
      </c>
      <c r="H20" s="41">
        <v>3038901.78</v>
      </c>
      <c r="I20" s="41">
        <v>15888577.779999999</v>
      </c>
      <c r="J20" s="41">
        <v>4415174.33</v>
      </c>
      <c r="K20" s="41">
        <v>1545243.18</v>
      </c>
      <c r="L20" s="41">
        <v>32979179.59</v>
      </c>
      <c r="M20" s="29">
        <v>3319.8895999999995</v>
      </c>
      <c r="N20" s="42">
        <f t="shared" si="0"/>
        <v>3352.5766338736089</v>
      </c>
      <c r="O20" s="42">
        <f t="shared" si="1"/>
        <v>4785.8753435656417</v>
      </c>
      <c r="P20" s="42">
        <f t="shared" si="2"/>
        <v>1329.9160098576774</v>
      </c>
      <c r="Q20" s="42">
        <f t="shared" si="3"/>
        <v>9468.3679872969278</v>
      </c>
    </row>
    <row r="21" spans="1:17" x14ac:dyDescent="0.2">
      <c r="A21" s="28" t="s">
        <v>368</v>
      </c>
      <c r="B21" s="40" t="s">
        <v>36</v>
      </c>
      <c r="C21" s="40" t="s">
        <v>37</v>
      </c>
      <c r="D21" s="41">
        <v>7319118.3700000001</v>
      </c>
      <c r="E21" s="41">
        <v>1008374.64</v>
      </c>
      <c r="F21" s="41">
        <v>8327493.0099999998</v>
      </c>
      <c r="G21" s="41">
        <v>11902996</v>
      </c>
      <c r="H21" s="41">
        <v>3126421.16</v>
      </c>
      <c r="I21" s="41">
        <v>15029417.16</v>
      </c>
      <c r="J21" s="41">
        <v>4516052.9800000004</v>
      </c>
      <c r="K21" s="41">
        <v>194516.68</v>
      </c>
      <c r="L21" s="41">
        <v>28067479.829999998</v>
      </c>
      <c r="M21" s="29">
        <v>2978.1294000000003</v>
      </c>
      <c r="N21" s="42">
        <f t="shared" si="0"/>
        <v>2796.2159770492171</v>
      </c>
      <c r="O21" s="42">
        <f t="shared" si="1"/>
        <v>5046.5964172006761</v>
      </c>
      <c r="P21" s="42">
        <f t="shared" si="2"/>
        <v>1516.4058955933883</v>
      </c>
      <c r="Q21" s="42">
        <f t="shared" si="3"/>
        <v>9359.218289843282</v>
      </c>
    </row>
    <row r="22" spans="1:17" x14ac:dyDescent="0.2">
      <c r="A22" s="28" t="s">
        <v>368</v>
      </c>
      <c r="B22" s="40" t="s">
        <v>38</v>
      </c>
      <c r="C22" s="40" t="s">
        <v>39</v>
      </c>
      <c r="D22" s="41">
        <v>5437719.5700000003</v>
      </c>
      <c r="E22" s="41">
        <v>995180.6</v>
      </c>
      <c r="F22" s="41">
        <v>6432900.1699999999</v>
      </c>
      <c r="G22" s="41">
        <v>9694011</v>
      </c>
      <c r="H22" s="41">
        <v>2054636.2</v>
      </c>
      <c r="I22" s="41">
        <v>11748647.199999999</v>
      </c>
      <c r="J22" s="41">
        <v>2446002.91</v>
      </c>
      <c r="K22" s="41">
        <v>1179580.7</v>
      </c>
      <c r="L22" s="41">
        <v>21807130.98</v>
      </c>
      <c r="M22" s="29">
        <v>2509.1331</v>
      </c>
      <c r="N22" s="42">
        <f t="shared" si="0"/>
        <v>2563.7939135233601</v>
      </c>
      <c r="O22" s="42">
        <f t="shared" si="1"/>
        <v>4682.3531202868426</v>
      </c>
      <c r="P22" s="42">
        <f t="shared" si="2"/>
        <v>974.8398401025438</v>
      </c>
      <c r="Q22" s="42">
        <f t="shared" si="3"/>
        <v>8220.9868739127451</v>
      </c>
    </row>
    <row r="23" spans="1:17" x14ac:dyDescent="0.2">
      <c r="A23" s="28" t="s">
        <v>368</v>
      </c>
      <c r="B23" s="40" t="s">
        <v>40</v>
      </c>
      <c r="C23" s="40" t="s">
        <v>41</v>
      </c>
      <c r="D23" s="41">
        <v>1389852.3</v>
      </c>
      <c r="E23" s="41">
        <v>324332.92</v>
      </c>
      <c r="F23" s="41">
        <v>1714185.22</v>
      </c>
      <c r="G23" s="41">
        <v>4929995</v>
      </c>
      <c r="H23" s="41">
        <v>1095424.9099999999</v>
      </c>
      <c r="I23" s="41">
        <v>6025419.9100000001</v>
      </c>
      <c r="J23" s="41">
        <v>1095401.53</v>
      </c>
      <c r="K23" s="41">
        <v>597878.67000000004</v>
      </c>
      <c r="L23" s="41">
        <v>9432885.3300000001</v>
      </c>
      <c r="M23" s="29">
        <v>1096.3698999999999</v>
      </c>
      <c r="N23" s="42">
        <f t="shared" si="0"/>
        <v>1563.509924889401</v>
      </c>
      <c r="O23" s="42">
        <f t="shared" si="1"/>
        <v>5495.7910737972652</v>
      </c>
      <c r="P23" s="42">
        <f t="shared" si="2"/>
        <v>999.11674882719797</v>
      </c>
      <c r="Q23" s="42">
        <f t="shared" si="3"/>
        <v>8058.417747513864</v>
      </c>
    </row>
    <row r="24" spans="1:17" x14ac:dyDescent="0.2">
      <c r="A24" s="28" t="s">
        <v>368</v>
      </c>
      <c r="B24" s="40" t="s">
        <v>42</v>
      </c>
      <c r="C24" s="40" t="s">
        <v>43</v>
      </c>
      <c r="D24" s="41">
        <v>2287819.6800000002</v>
      </c>
      <c r="E24" s="41">
        <v>596566.43000000005</v>
      </c>
      <c r="F24" s="41">
        <v>2884386.11</v>
      </c>
      <c r="G24" s="41">
        <v>10133521</v>
      </c>
      <c r="H24" s="41">
        <v>2696260.25</v>
      </c>
      <c r="I24" s="41">
        <v>12829781.25</v>
      </c>
      <c r="J24" s="41">
        <v>4243089.88</v>
      </c>
      <c r="K24" s="41">
        <v>95944.27</v>
      </c>
      <c r="L24" s="41">
        <v>20053201.510000002</v>
      </c>
      <c r="M24" s="29">
        <v>1973.7404999999997</v>
      </c>
      <c r="N24" s="42">
        <f t="shared" si="0"/>
        <v>1461.3806171581323</v>
      </c>
      <c r="O24" s="42">
        <f t="shared" si="1"/>
        <v>6500.237113237532</v>
      </c>
      <c r="P24" s="42">
        <f t="shared" si="2"/>
        <v>2149.7708944007586</v>
      </c>
      <c r="Q24" s="42">
        <f t="shared" si="3"/>
        <v>10111.388624796422</v>
      </c>
    </row>
    <row r="25" spans="1:17" x14ac:dyDescent="0.2">
      <c r="A25" s="28" t="s">
        <v>368</v>
      </c>
      <c r="B25" s="40" t="s">
        <v>44</v>
      </c>
      <c r="C25" s="40" t="s">
        <v>45</v>
      </c>
      <c r="D25" s="41">
        <v>4380640.1500000004</v>
      </c>
      <c r="E25" s="41">
        <v>2140569.67</v>
      </c>
      <c r="F25" s="41">
        <v>6521209.8200000003</v>
      </c>
      <c r="G25" s="41">
        <v>10238194</v>
      </c>
      <c r="H25" s="41">
        <v>1616350.64</v>
      </c>
      <c r="I25" s="41">
        <v>11854544.640000001</v>
      </c>
      <c r="J25" s="41">
        <v>3861390.27</v>
      </c>
      <c r="K25" s="41">
        <v>248408.58</v>
      </c>
      <c r="L25" s="41">
        <v>22485553.309999999</v>
      </c>
      <c r="M25" s="29">
        <v>2405.2662</v>
      </c>
      <c r="N25" s="42">
        <f t="shared" si="0"/>
        <v>2711.2216602054277</v>
      </c>
      <c r="O25" s="42">
        <f t="shared" si="1"/>
        <v>4928.5790653857775</v>
      </c>
      <c r="P25" s="42">
        <f t="shared" si="2"/>
        <v>1605.3899855242635</v>
      </c>
      <c r="Q25" s="42">
        <f t="shared" si="3"/>
        <v>9245.1907111154687</v>
      </c>
    </row>
    <row r="26" spans="1:17" x14ac:dyDescent="0.2">
      <c r="A26" s="28" t="s">
        <v>368</v>
      </c>
      <c r="B26" s="40" t="s">
        <v>46</v>
      </c>
      <c r="C26" s="40" t="s">
        <v>47</v>
      </c>
      <c r="D26" s="41">
        <v>27145028.91</v>
      </c>
      <c r="E26" s="41">
        <v>3851960.68</v>
      </c>
      <c r="F26" s="41">
        <v>30996989.59</v>
      </c>
      <c r="G26" s="41">
        <v>39381631</v>
      </c>
      <c r="H26" s="41">
        <v>8506130.0399999991</v>
      </c>
      <c r="I26" s="41">
        <v>47887761.039999999</v>
      </c>
      <c r="J26" s="41">
        <v>8557669.0700000003</v>
      </c>
      <c r="K26" s="41">
        <v>984000.58</v>
      </c>
      <c r="L26" s="41">
        <v>88426420.280000001</v>
      </c>
      <c r="M26" s="29">
        <v>11071.064499999997</v>
      </c>
      <c r="N26" s="42">
        <f t="shared" si="0"/>
        <v>2799.8201609249054</v>
      </c>
      <c r="O26" s="42">
        <f t="shared" si="1"/>
        <v>4325.4883972539419</v>
      </c>
      <c r="P26" s="42">
        <f t="shared" si="2"/>
        <v>772.97617315841694</v>
      </c>
      <c r="Q26" s="42">
        <f t="shared" si="3"/>
        <v>7898.2847313372631</v>
      </c>
    </row>
    <row r="27" spans="1:17" x14ac:dyDescent="0.2">
      <c r="A27" s="28" t="s">
        <v>368</v>
      </c>
      <c r="B27" s="40" t="s">
        <v>48</v>
      </c>
      <c r="C27" s="40" t="s">
        <v>49</v>
      </c>
      <c r="D27" s="41">
        <v>973677.28</v>
      </c>
      <c r="E27" s="41">
        <v>163887.62</v>
      </c>
      <c r="F27" s="41">
        <v>1137564.8999999999</v>
      </c>
      <c r="G27" s="41">
        <v>1325100</v>
      </c>
      <c r="H27" s="41">
        <v>335189.56</v>
      </c>
      <c r="I27" s="41">
        <v>1660289.56</v>
      </c>
      <c r="J27" s="41">
        <v>273015.28999999998</v>
      </c>
      <c r="K27" s="41">
        <v>14619.44</v>
      </c>
      <c r="L27" s="41">
        <v>3085489.19</v>
      </c>
      <c r="M27" s="29">
        <v>402.7808</v>
      </c>
      <c r="N27" s="42">
        <f t="shared" si="0"/>
        <v>2824.2778702460491</v>
      </c>
      <c r="O27" s="42">
        <f t="shared" si="1"/>
        <v>4122.0672882123481</v>
      </c>
      <c r="P27" s="42">
        <f t="shared" si="2"/>
        <v>677.82597879541424</v>
      </c>
      <c r="Q27" s="42">
        <f t="shared" si="3"/>
        <v>7624.1711372538111</v>
      </c>
    </row>
    <row r="28" spans="1:17" x14ac:dyDescent="0.2">
      <c r="A28" s="28" t="s">
        <v>368</v>
      </c>
      <c r="B28" s="40" t="s">
        <v>50</v>
      </c>
      <c r="C28" s="40" t="s">
        <v>51</v>
      </c>
      <c r="D28" s="41">
        <v>2308733.1</v>
      </c>
      <c r="E28" s="41">
        <v>609928.92000000004</v>
      </c>
      <c r="F28" s="41">
        <v>2918662.02</v>
      </c>
      <c r="G28" s="41">
        <v>9304477</v>
      </c>
      <c r="H28" s="41">
        <v>1894959.04</v>
      </c>
      <c r="I28" s="41">
        <v>11199436.039999999</v>
      </c>
      <c r="J28" s="41">
        <v>3369396.44</v>
      </c>
      <c r="K28" s="41">
        <v>71435.820000000007</v>
      </c>
      <c r="L28" s="41">
        <v>17558930.32</v>
      </c>
      <c r="M28" s="29">
        <v>1919.3738000000001</v>
      </c>
      <c r="N28" s="42">
        <f t="shared" si="0"/>
        <v>1520.6324166767306</v>
      </c>
      <c r="O28" s="42">
        <f t="shared" si="1"/>
        <v>5834.9426463985283</v>
      </c>
      <c r="P28" s="42">
        <f t="shared" si="2"/>
        <v>1755.4665172568261</v>
      </c>
      <c r="Q28" s="42">
        <f t="shared" si="3"/>
        <v>9111.0415803320848</v>
      </c>
    </row>
    <row r="29" spans="1:17" x14ac:dyDescent="0.2">
      <c r="A29" s="28" t="s">
        <v>368</v>
      </c>
      <c r="B29" s="40" t="s">
        <v>52</v>
      </c>
      <c r="C29" s="40" t="s">
        <v>53</v>
      </c>
      <c r="D29" s="41">
        <v>2647308.79</v>
      </c>
      <c r="E29" s="41">
        <v>810674.47</v>
      </c>
      <c r="F29" s="41">
        <v>3457983.26</v>
      </c>
      <c r="G29" s="41">
        <v>8198964</v>
      </c>
      <c r="H29" s="41">
        <v>1546871.3</v>
      </c>
      <c r="I29" s="41">
        <v>9745835.3000000007</v>
      </c>
      <c r="J29" s="41">
        <v>2194678.71</v>
      </c>
      <c r="K29" s="41">
        <v>27419</v>
      </c>
      <c r="L29" s="41">
        <v>15425916.27</v>
      </c>
      <c r="M29" s="29">
        <v>1781.5686000000003</v>
      </c>
      <c r="N29" s="42">
        <f t="shared" si="0"/>
        <v>1940.9767662047923</v>
      </c>
      <c r="O29" s="42">
        <f t="shared" si="1"/>
        <v>5470.3676860941523</v>
      </c>
      <c r="P29" s="42">
        <f t="shared" si="2"/>
        <v>1231.8799904758087</v>
      </c>
      <c r="Q29" s="42">
        <f t="shared" si="3"/>
        <v>8643.2244427747537</v>
      </c>
    </row>
    <row r="30" spans="1:17" x14ac:dyDescent="0.2">
      <c r="A30" s="28" t="s">
        <v>368</v>
      </c>
      <c r="B30" s="40" t="s">
        <v>54</v>
      </c>
      <c r="C30" s="40" t="s">
        <v>55</v>
      </c>
      <c r="D30" s="41">
        <v>6394689.04</v>
      </c>
      <c r="E30" s="41">
        <v>1677159.29</v>
      </c>
      <c r="F30" s="41">
        <v>8071848.3300000001</v>
      </c>
      <c r="G30" s="41">
        <v>10773002</v>
      </c>
      <c r="H30" s="41">
        <v>2022643.43</v>
      </c>
      <c r="I30" s="41">
        <v>12795645.43</v>
      </c>
      <c r="J30" s="41">
        <v>3208731.4</v>
      </c>
      <c r="K30" s="41">
        <v>972292.53</v>
      </c>
      <c r="L30" s="41">
        <v>25048517.690000001</v>
      </c>
      <c r="M30" s="29">
        <v>2775.9942999999998</v>
      </c>
      <c r="N30" s="42">
        <f t="shared" si="0"/>
        <v>2907.7323141477632</v>
      </c>
      <c r="O30" s="42">
        <f t="shared" si="1"/>
        <v>4609.3918240394087</v>
      </c>
      <c r="P30" s="42">
        <f t="shared" si="2"/>
        <v>1155.8854425601667</v>
      </c>
      <c r="Q30" s="42">
        <f t="shared" si="3"/>
        <v>8673.0095807473372</v>
      </c>
    </row>
    <row r="31" spans="1:17" x14ac:dyDescent="0.2">
      <c r="A31" s="28" t="s">
        <v>368</v>
      </c>
      <c r="B31" s="40" t="s">
        <v>56</v>
      </c>
      <c r="C31" s="40" t="s">
        <v>57</v>
      </c>
      <c r="D31" s="41">
        <v>17248102.989999998</v>
      </c>
      <c r="E31" s="41">
        <v>2480610.5699999998</v>
      </c>
      <c r="F31" s="41">
        <v>19728713.559999999</v>
      </c>
      <c r="G31" s="41">
        <v>11969145.9</v>
      </c>
      <c r="H31" s="41">
        <v>3226464.16</v>
      </c>
      <c r="I31" s="41">
        <v>15195610.060000001</v>
      </c>
      <c r="J31" s="41">
        <v>2920274.24</v>
      </c>
      <c r="K31" s="41">
        <v>4489546.9000000004</v>
      </c>
      <c r="L31" s="41">
        <v>42334144.759999998</v>
      </c>
      <c r="M31" s="29">
        <v>4305.1096000000007</v>
      </c>
      <c r="N31" s="42">
        <f t="shared" si="0"/>
        <v>4582.6274806104811</v>
      </c>
      <c r="O31" s="42">
        <f t="shared" si="1"/>
        <v>3529.6685733622203</v>
      </c>
      <c r="P31" s="42">
        <f t="shared" si="2"/>
        <v>678.3275018131942</v>
      </c>
      <c r="Q31" s="42">
        <f t="shared" si="3"/>
        <v>8790.6235557858945</v>
      </c>
    </row>
    <row r="32" spans="1:17" x14ac:dyDescent="0.2">
      <c r="A32" s="28" t="s">
        <v>368</v>
      </c>
      <c r="B32" s="40" t="s">
        <v>58</v>
      </c>
      <c r="C32" s="40" t="s">
        <v>59</v>
      </c>
      <c r="D32" s="41">
        <v>2042820.01</v>
      </c>
      <c r="E32" s="41">
        <v>515607.49</v>
      </c>
      <c r="F32" s="41">
        <v>2558427.5</v>
      </c>
      <c r="G32" s="41">
        <v>4297667</v>
      </c>
      <c r="H32" s="41">
        <v>1307933.57</v>
      </c>
      <c r="I32" s="41">
        <v>5605600.5700000003</v>
      </c>
      <c r="J32" s="41">
        <v>2105756.96</v>
      </c>
      <c r="K32" s="41">
        <v>22245.81</v>
      </c>
      <c r="L32" s="41">
        <v>10292030.84</v>
      </c>
      <c r="M32" s="29">
        <v>1005.7997</v>
      </c>
      <c r="N32" s="42">
        <f t="shared" si="0"/>
        <v>2543.6749484017541</v>
      </c>
      <c r="O32" s="42">
        <f t="shared" si="1"/>
        <v>5573.2772340258207</v>
      </c>
      <c r="P32" s="42">
        <f t="shared" si="2"/>
        <v>2093.6146232694241</v>
      </c>
      <c r="Q32" s="42">
        <f t="shared" si="3"/>
        <v>10210.566805697001</v>
      </c>
    </row>
    <row r="33" spans="1:17" x14ac:dyDescent="0.2">
      <c r="A33" s="28" t="s">
        <v>368</v>
      </c>
      <c r="B33" s="40" t="s">
        <v>60</v>
      </c>
      <c r="C33" s="40" t="s">
        <v>61</v>
      </c>
      <c r="D33" s="41">
        <v>1012319.72</v>
      </c>
      <c r="E33" s="41">
        <v>392796.91</v>
      </c>
      <c r="F33" s="41">
        <v>1405116.63</v>
      </c>
      <c r="G33" s="41">
        <v>3424126</v>
      </c>
      <c r="H33" s="41">
        <v>807615.73</v>
      </c>
      <c r="I33" s="41">
        <v>4231741.7300000004</v>
      </c>
      <c r="J33" s="41">
        <v>696777.66</v>
      </c>
      <c r="K33" s="41">
        <v>28879.03</v>
      </c>
      <c r="L33" s="41">
        <v>6362515.0499999998</v>
      </c>
      <c r="M33" s="29">
        <v>725.19049999999993</v>
      </c>
      <c r="N33" s="42">
        <f t="shared" si="0"/>
        <v>1937.5827868677266</v>
      </c>
      <c r="O33" s="42">
        <f t="shared" si="1"/>
        <v>5835.3518558227124</v>
      </c>
      <c r="P33" s="42">
        <f t="shared" si="2"/>
        <v>960.82017069997482</v>
      </c>
      <c r="Q33" s="42">
        <f t="shared" si="3"/>
        <v>8733.7548133904147</v>
      </c>
    </row>
    <row r="34" spans="1:17" x14ac:dyDescent="0.2">
      <c r="A34" s="28" t="s">
        <v>368</v>
      </c>
      <c r="B34" s="40" t="s">
        <v>62</v>
      </c>
      <c r="C34" s="40" t="s">
        <v>63</v>
      </c>
      <c r="D34" s="41">
        <v>6013331.9500000002</v>
      </c>
      <c r="E34" s="41">
        <v>1310160.73</v>
      </c>
      <c r="F34" s="41">
        <v>7323492.6799999997</v>
      </c>
      <c r="G34" s="41">
        <v>5775989</v>
      </c>
      <c r="H34" s="41">
        <v>1065366.96</v>
      </c>
      <c r="I34" s="41">
        <v>6841355.96</v>
      </c>
      <c r="J34" s="41">
        <v>2387212.25</v>
      </c>
      <c r="K34" s="41">
        <v>234049.7</v>
      </c>
      <c r="L34" s="41">
        <v>16786110.59</v>
      </c>
      <c r="M34" s="29">
        <v>1646.6493</v>
      </c>
      <c r="N34" s="42">
        <f t="shared" si="0"/>
        <v>4447.5120962308119</v>
      </c>
      <c r="O34" s="42">
        <f t="shared" si="1"/>
        <v>4154.7134292651144</v>
      </c>
      <c r="P34" s="42">
        <f t="shared" si="2"/>
        <v>1449.7393282224696</v>
      </c>
      <c r="Q34" s="42">
        <f t="shared" si="3"/>
        <v>10051.964853718397</v>
      </c>
    </row>
    <row r="35" spans="1:17" x14ac:dyDescent="0.2">
      <c r="A35" s="28" t="s">
        <v>368</v>
      </c>
      <c r="B35" s="40" t="s">
        <v>64</v>
      </c>
      <c r="C35" s="40" t="s">
        <v>65</v>
      </c>
      <c r="D35" s="41">
        <v>4644602.25</v>
      </c>
      <c r="E35" s="41">
        <v>1077387.3500000001</v>
      </c>
      <c r="F35" s="41">
        <v>5721989.5999999996</v>
      </c>
      <c r="G35" s="41">
        <v>21686993.800000001</v>
      </c>
      <c r="H35" s="41">
        <v>3699726.91</v>
      </c>
      <c r="I35" s="41">
        <v>25386720.710000001</v>
      </c>
      <c r="J35" s="41">
        <v>5871327.3399999999</v>
      </c>
      <c r="K35" s="41">
        <v>1755112.96</v>
      </c>
      <c r="L35" s="41">
        <v>38735150.609999999</v>
      </c>
      <c r="M35" s="29">
        <v>4334.0693000000001</v>
      </c>
      <c r="N35" s="42">
        <f t="shared" si="0"/>
        <v>1320.2349117952497</v>
      </c>
      <c r="O35" s="42">
        <f t="shared" si="1"/>
        <v>5857.4791847467695</v>
      </c>
      <c r="P35" s="42">
        <f t="shared" si="2"/>
        <v>1354.6916151063851</v>
      </c>
      <c r="Q35" s="42">
        <f t="shared" si="3"/>
        <v>8532.4057116484055</v>
      </c>
    </row>
    <row r="36" spans="1:17" x14ac:dyDescent="0.2">
      <c r="A36" s="28" t="s">
        <v>368</v>
      </c>
      <c r="B36" s="40" t="s">
        <v>66</v>
      </c>
      <c r="C36" s="40" t="s">
        <v>67</v>
      </c>
      <c r="D36" s="41">
        <v>2714211.16</v>
      </c>
      <c r="E36" s="41">
        <v>670970.06999999995</v>
      </c>
      <c r="F36" s="41">
        <v>3385181.23</v>
      </c>
      <c r="G36" s="41">
        <v>10612153</v>
      </c>
      <c r="H36" s="41">
        <v>1799208.64</v>
      </c>
      <c r="I36" s="41">
        <v>12411361.640000001</v>
      </c>
      <c r="J36" s="41">
        <v>3576289.29</v>
      </c>
      <c r="K36" s="41">
        <v>104351</v>
      </c>
      <c r="L36" s="41">
        <v>19477183.16</v>
      </c>
      <c r="M36" s="29">
        <v>2221.8780999999999</v>
      </c>
      <c r="N36" s="42">
        <f t="shared" si="0"/>
        <v>1523.5674855429738</v>
      </c>
      <c r="O36" s="42">
        <f t="shared" si="1"/>
        <v>5585.9777545851866</v>
      </c>
      <c r="P36" s="42">
        <f t="shared" si="2"/>
        <v>1609.5794319229306</v>
      </c>
      <c r="Q36" s="42">
        <f t="shared" si="3"/>
        <v>8719.1246720510917</v>
      </c>
    </row>
    <row r="37" spans="1:17" x14ac:dyDescent="0.2">
      <c r="A37" s="28" t="s">
        <v>368</v>
      </c>
      <c r="B37" s="40" t="s">
        <v>68</v>
      </c>
      <c r="C37" s="40" t="s">
        <v>69</v>
      </c>
      <c r="D37" s="41">
        <v>1431612.02</v>
      </c>
      <c r="E37" s="41">
        <v>251335.82</v>
      </c>
      <c r="F37" s="41">
        <v>1682947.84</v>
      </c>
      <c r="G37" s="41">
        <v>3127303</v>
      </c>
      <c r="H37" s="41">
        <v>719791</v>
      </c>
      <c r="I37" s="41">
        <v>3847094</v>
      </c>
      <c r="J37" s="41">
        <v>1117837</v>
      </c>
      <c r="K37" s="41">
        <v>23639.81</v>
      </c>
      <c r="L37" s="41">
        <v>6671518.6500000004</v>
      </c>
      <c r="M37" s="29">
        <v>673.5379999999999</v>
      </c>
      <c r="N37" s="42">
        <f t="shared" si="0"/>
        <v>2498.667989036996</v>
      </c>
      <c r="O37" s="42">
        <f t="shared" si="1"/>
        <v>5711.7697887869735</v>
      </c>
      <c r="P37" s="42">
        <f t="shared" si="2"/>
        <v>1659.6494926789583</v>
      </c>
      <c r="Q37" s="42">
        <f t="shared" si="3"/>
        <v>9870.0872705029269</v>
      </c>
    </row>
    <row r="38" spans="1:17" x14ac:dyDescent="0.2">
      <c r="A38" s="28" t="s">
        <v>368</v>
      </c>
      <c r="B38" s="40" t="s">
        <v>70</v>
      </c>
      <c r="C38" s="40" t="s">
        <v>71</v>
      </c>
      <c r="D38" s="41">
        <v>14629074.5</v>
      </c>
      <c r="E38" s="41">
        <v>2703493.55</v>
      </c>
      <c r="F38" s="41">
        <v>17332568.050000001</v>
      </c>
      <c r="G38" s="41">
        <v>33728649</v>
      </c>
      <c r="H38" s="41">
        <v>6770391.3799999999</v>
      </c>
      <c r="I38" s="41">
        <v>40499040.380000003</v>
      </c>
      <c r="J38" s="41">
        <v>11451791.800000001</v>
      </c>
      <c r="K38" s="41">
        <v>456821.92</v>
      </c>
      <c r="L38" s="41">
        <v>69740222.150000006</v>
      </c>
      <c r="M38" s="29">
        <v>8180.0608000000011</v>
      </c>
      <c r="N38" s="42">
        <f t="shared" si="0"/>
        <v>2118.8801004999864</v>
      </c>
      <c r="O38" s="42">
        <f t="shared" si="1"/>
        <v>4950.9461323319256</v>
      </c>
      <c r="P38" s="42">
        <f t="shared" si="2"/>
        <v>1399.9641420758144</v>
      </c>
      <c r="Q38" s="42">
        <f t="shared" si="3"/>
        <v>8469.7903749077268</v>
      </c>
    </row>
    <row r="39" spans="1:17" x14ac:dyDescent="0.2">
      <c r="A39" s="28" t="s">
        <v>368</v>
      </c>
      <c r="B39" s="40" t="s">
        <v>72</v>
      </c>
      <c r="C39" s="40" t="s">
        <v>73</v>
      </c>
      <c r="D39" s="41">
        <v>11998375.41</v>
      </c>
      <c r="E39" s="41">
        <v>2420381.0299999998</v>
      </c>
      <c r="F39" s="41">
        <v>14418756.439999999</v>
      </c>
      <c r="G39" s="41">
        <v>16448353</v>
      </c>
      <c r="H39" s="41">
        <v>3417407.66</v>
      </c>
      <c r="I39" s="41">
        <v>19865760.66</v>
      </c>
      <c r="J39" s="41">
        <v>4392832.49</v>
      </c>
      <c r="K39" s="41">
        <v>539829.92000000004</v>
      </c>
      <c r="L39" s="41">
        <v>39217179.509999998</v>
      </c>
      <c r="M39" s="29">
        <v>4918.2650000000003</v>
      </c>
      <c r="N39" s="42">
        <f t="shared" si="0"/>
        <v>2931.6753855272132</v>
      </c>
      <c r="O39" s="42">
        <f t="shared" si="1"/>
        <v>4039.1806175551742</v>
      </c>
      <c r="P39" s="42">
        <f t="shared" si="2"/>
        <v>893.16710059340028</v>
      </c>
      <c r="Q39" s="42">
        <f t="shared" si="3"/>
        <v>7864.0231036757887</v>
      </c>
    </row>
    <row r="40" spans="1:17" x14ac:dyDescent="0.2">
      <c r="A40" s="28" t="s">
        <v>368</v>
      </c>
      <c r="B40" s="40" t="s">
        <v>74</v>
      </c>
      <c r="C40" s="40" t="s">
        <v>75</v>
      </c>
      <c r="D40" s="41">
        <v>3479610.67</v>
      </c>
      <c r="E40" s="41">
        <v>1080721.02</v>
      </c>
      <c r="F40" s="41">
        <v>4560331.6900000004</v>
      </c>
      <c r="G40" s="41">
        <v>17725508</v>
      </c>
      <c r="H40" s="41">
        <v>3248306.87</v>
      </c>
      <c r="I40" s="41">
        <v>20973814.870000001</v>
      </c>
      <c r="J40" s="41">
        <v>6346241.2400000002</v>
      </c>
      <c r="K40" s="41">
        <v>224157.35</v>
      </c>
      <c r="L40" s="41">
        <v>32104545.149999999</v>
      </c>
      <c r="M40" s="29">
        <v>3258.395</v>
      </c>
      <c r="N40" s="42">
        <f t="shared" si="0"/>
        <v>1399.5638005828025</v>
      </c>
      <c r="O40" s="42">
        <f t="shared" si="1"/>
        <v>6436.8546078667569</v>
      </c>
      <c r="P40" s="42">
        <f t="shared" si="2"/>
        <v>1947.6586601685799</v>
      </c>
      <c r="Q40" s="42">
        <f t="shared" si="3"/>
        <v>9784.0770686181404</v>
      </c>
    </row>
    <row r="41" spans="1:17" x14ac:dyDescent="0.2">
      <c r="A41" s="28" t="s">
        <v>368</v>
      </c>
      <c r="B41" s="40" t="s">
        <v>76</v>
      </c>
      <c r="C41" s="40" t="s">
        <v>77</v>
      </c>
      <c r="D41" s="41">
        <v>2186398.91</v>
      </c>
      <c r="E41" s="41">
        <v>934863.74</v>
      </c>
      <c r="F41" s="41">
        <v>3121262.65</v>
      </c>
      <c r="G41" s="41">
        <v>6653431</v>
      </c>
      <c r="H41" s="41">
        <v>1772355.05</v>
      </c>
      <c r="I41" s="41">
        <v>8425786.0500000007</v>
      </c>
      <c r="J41" s="41">
        <v>3648406.09</v>
      </c>
      <c r="K41" s="41">
        <v>2067554.96</v>
      </c>
      <c r="L41" s="41">
        <v>17263009.75</v>
      </c>
      <c r="M41" s="29">
        <v>1466.2544</v>
      </c>
      <c r="N41" s="42">
        <f t="shared" si="0"/>
        <v>2128.7319922109014</v>
      </c>
      <c r="O41" s="42">
        <f t="shared" si="1"/>
        <v>5746.4694053092016</v>
      </c>
      <c r="P41" s="42">
        <f t="shared" si="2"/>
        <v>2488.24903100035</v>
      </c>
      <c r="Q41" s="42">
        <f t="shared" si="3"/>
        <v>10363.450428520453</v>
      </c>
    </row>
    <row r="42" spans="1:17" x14ac:dyDescent="0.2">
      <c r="A42" s="28" t="s">
        <v>368</v>
      </c>
      <c r="B42" s="40" t="s">
        <v>78</v>
      </c>
      <c r="C42" s="40" t="s">
        <v>79</v>
      </c>
      <c r="D42" s="41">
        <v>219778.23</v>
      </c>
      <c r="E42" s="41">
        <v>118516.75</v>
      </c>
      <c r="F42" s="41">
        <v>338294.98</v>
      </c>
      <c r="G42" s="41">
        <v>1399747</v>
      </c>
      <c r="H42" s="41">
        <v>411853.32</v>
      </c>
      <c r="I42" s="41">
        <v>1811600.32</v>
      </c>
      <c r="J42" s="41">
        <v>622433.02</v>
      </c>
      <c r="K42" s="41">
        <v>6500</v>
      </c>
      <c r="L42" s="41">
        <v>2778828.32</v>
      </c>
      <c r="M42" s="29">
        <v>280.52539999999999</v>
      </c>
      <c r="N42" s="42">
        <f t="shared" si="0"/>
        <v>1205.9335090512302</v>
      </c>
      <c r="O42" s="42">
        <f t="shared" si="1"/>
        <v>6457.883385960773</v>
      </c>
      <c r="P42" s="42">
        <f t="shared" si="2"/>
        <v>2218.8116298916248</v>
      </c>
      <c r="Q42" s="42">
        <f t="shared" si="3"/>
        <v>9882.6285249036264</v>
      </c>
    </row>
    <row r="43" spans="1:17" x14ac:dyDescent="0.2">
      <c r="A43" s="28" t="s">
        <v>368</v>
      </c>
      <c r="B43" s="40" t="s">
        <v>80</v>
      </c>
      <c r="C43" s="40" t="s">
        <v>81</v>
      </c>
      <c r="D43" s="41">
        <v>3042734.94</v>
      </c>
      <c r="E43" s="41">
        <v>642833.5</v>
      </c>
      <c r="F43" s="41">
        <v>3685568.44</v>
      </c>
      <c r="G43" s="41">
        <v>8518490</v>
      </c>
      <c r="H43" s="41">
        <v>2211095.4700000002</v>
      </c>
      <c r="I43" s="41">
        <v>10729585.470000001</v>
      </c>
      <c r="J43" s="41">
        <v>2635713.8199999998</v>
      </c>
      <c r="K43" s="41">
        <v>382799</v>
      </c>
      <c r="L43" s="41">
        <v>17433666.73</v>
      </c>
      <c r="M43" s="29">
        <v>2144.5528999999997</v>
      </c>
      <c r="N43" s="42">
        <f t="shared" si="0"/>
        <v>1718.5719410325576</v>
      </c>
      <c r="O43" s="42">
        <f t="shared" si="1"/>
        <v>5003.1806023530598</v>
      </c>
      <c r="P43" s="42">
        <f t="shared" si="2"/>
        <v>1229.0271879047611</v>
      </c>
      <c r="Q43" s="42">
        <f t="shared" si="3"/>
        <v>7950.7797312903785</v>
      </c>
    </row>
    <row r="44" spans="1:17" x14ac:dyDescent="0.2">
      <c r="A44" s="28" t="s">
        <v>368</v>
      </c>
      <c r="B44" s="40" t="s">
        <v>82</v>
      </c>
      <c r="C44" s="40" t="s">
        <v>83</v>
      </c>
      <c r="D44" s="41">
        <v>13996550.15</v>
      </c>
      <c r="E44" s="41">
        <v>1060533.3600000001</v>
      </c>
      <c r="F44" s="41">
        <v>15057083.51</v>
      </c>
      <c r="G44" s="41">
        <v>13822602</v>
      </c>
      <c r="H44" s="41">
        <v>4665650.78</v>
      </c>
      <c r="I44" s="41">
        <v>18488252.780000001</v>
      </c>
      <c r="J44" s="41">
        <v>9991614.4199999999</v>
      </c>
      <c r="K44" s="41">
        <v>1818491.91</v>
      </c>
      <c r="L44" s="41">
        <v>45355442.619999997</v>
      </c>
      <c r="M44" s="29">
        <v>3383.4871000000003</v>
      </c>
      <c r="N44" s="42">
        <f t="shared" si="0"/>
        <v>4450.1672579156575</v>
      </c>
      <c r="O44" s="42">
        <f t="shared" si="1"/>
        <v>5464.2598696475006</v>
      </c>
      <c r="P44" s="42">
        <f t="shared" si="2"/>
        <v>2953.0523169424819</v>
      </c>
      <c r="Q44" s="42">
        <f t="shared" si="3"/>
        <v>12867.47944450564</v>
      </c>
    </row>
    <row r="45" spans="1:17" x14ac:dyDescent="0.2">
      <c r="A45" s="28" t="s">
        <v>368</v>
      </c>
      <c r="B45" s="40" t="s">
        <v>84</v>
      </c>
      <c r="C45" s="40" t="s">
        <v>85</v>
      </c>
      <c r="D45" s="41">
        <v>1924088.93</v>
      </c>
      <c r="E45" s="41">
        <v>485714.88</v>
      </c>
      <c r="F45" s="41">
        <v>2409803.81</v>
      </c>
      <c r="G45" s="41">
        <v>5142096</v>
      </c>
      <c r="H45" s="41">
        <v>963739.23</v>
      </c>
      <c r="I45" s="41">
        <v>6105835.2300000004</v>
      </c>
      <c r="J45" s="41">
        <v>1395066.74</v>
      </c>
      <c r="K45" s="41">
        <v>916866.97</v>
      </c>
      <c r="L45" s="41">
        <v>10827572.75</v>
      </c>
      <c r="M45" s="29">
        <v>1168.1149</v>
      </c>
      <c r="N45" s="42">
        <f t="shared" si="0"/>
        <v>2062.9852508516074</v>
      </c>
      <c r="O45" s="42">
        <f t="shared" si="1"/>
        <v>5227.0844503396029</v>
      </c>
      <c r="P45" s="42">
        <f t="shared" si="2"/>
        <v>1194.2889693471079</v>
      </c>
      <c r="Q45" s="42">
        <f t="shared" si="3"/>
        <v>8484.3586705383186</v>
      </c>
    </row>
    <row r="46" spans="1:17" x14ac:dyDescent="0.2">
      <c r="A46" s="28" t="s">
        <v>368</v>
      </c>
      <c r="B46" s="40" t="s">
        <v>86</v>
      </c>
      <c r="C46" s="40" t="s">
        <v>87</v>
      </c>
      <c r="D46" s="41">
        <v>1458495.84</v>
      </c>
      <c r="E46" s="41">
        <v>413845.75</v>
      </c>
      <c r="F46" s="41">
        <v>1872341.59</v>
      </c>
      <c r="G46" s="41">
        <v>4575904</v>
      </c>
      <c r="H46" s="41">
        <v>1058107.69</v>
      </c>
      <c r="I46" s="41">
        <v>5634011.6900000004</v>
      </c>
      <c r="J46" s="41">
        <v>1630392.19</v>
      </c>
      <c r="K46" s="41">
        <v>42394.59</v>
      </c>
      <c r="L46" s="41">
        <v>9179140.0600000005</v>
      </c>
      <c r="M46" s="29">
        <v>993.59010000000012</v>
      </c>
      <c r="N46" s="42">
        <f t="shared" si="0"/>
        <v>1884.4205372014071</v>
      </c>
      <c r="O46" s="42">
        <f t="shared" si="1"/>
        <v>5670.3581185037974</v>
      </c>
      <c r="P46" s="42">
        <f t="shared" si="2"/>
        <v>1640.910260679932</v>
      </c>
      <c r="Q46" s="42">
        <f t="shared" si="3"/>
        <v>9195.6889163851374</v>
      </c>
    </row>
    <row r="47" spans="1:17" x14ac:dyDescent="0.2">
      <c r="A47" s="28" t="s">
        <v>368</v>
      </c>
      <c r="B47" s="40" t="s">
        <v>88</v>
      </c>
      <c r="C47" s="40" t="s">
        <v>89</v>
      </c>
      <c r="D47" s="41">
        <v>6034217.4000000004</v>
      </c>
      <c r="E47" s="41">
        <v>1092936.96</v>
      </c>
      <c r="F47" s="41">
        <v>7127154.3600000003</v>
      </c>
      <c r="G47" s="41">
        <v>5565467</v>
      </c>
      <c r="H47" s="41">
        <v>1470289.3</v>
      </c>
      <c r="I47" s="41">
        <v>7035756.2999999998</v>
      </c>
      <c r="J47" s="41">
        <v>2284785.29</v>
      </c>
      <c r="K47" s="41">
        <v>1427141.48</v>
      </c>
      <c r="L47" s="41">
        <v>17874837.43</v>
      </c>
      <c r="M47" s="29">
        <v>1598.4588000000001</v>
      </c>
      <c r="N47" s="42">
        <f t="shared" si="0"/>
        <v>4458.7663817171888</v>
      </c>
      <c r="O47" s="42">
        <f t="shared" si="1"/>
        <v>4401.5875166754367</v>
      </c>
      <c r="P47" s="42">
        <f t="shared" si="2"/>
        <v>1429.3676446336933</v>
      </c>
      <c r="Q47" s="42">
        <f t="shared" si="3"/>
        <v>10289.721543026319</v>
      </c>
    </row>
    <row r="48" spans="1:17" x14ac:dyDescent="0.2">
      <c r="A48" s="28" t="s">
        <v>368</v>
      </c>
      <c r="B48" s="40" t="s">
        <v>90</v>
      </c>
      <c r="C48" s="40" t="s">
        <v>91</v>
      </c>
      <c r="D48" s="41">
        <v>23964656.25</v>
      </c>
      <c r="E48" s="41">
        <v>5187959.1500000004</v>
      </c>
      <c r="F48" s="41">
        <v>29152615.399999999</v>
      </c>
      <c r="G48" s="41">
        <v>39096731</v>
      </c>
      <c r="H48" s="41">
        <v>8385346.7699999996</v>
      </c>
      <c r="I48" s="41">
        <v>47482077.770000003</v>
      </c>
      <c r="J48" s="41">
        <v>8527648.4700000007</v>
      </c>
      <c r="K48" s="41">
        <v>6514859.7800000003</v>
      </c>
      <c r="L48" s="41">
        <v>91677201.420000002</v>
      </c>
      <c r="M48" s="29">
        <v>9970.9313000000002</v>
      </c>
      <c r="N48" s="42">
        <f t="shared" si="0"/>
        <v>2923.7605317770062</v>
      </c>
      <c r="O48" s="42">
        <f t="shared" si="1"/>
        <v>4762.0504385583326</v>
      </c>
      <c r="P48" s="42">
        <f t="shared" si="2"/>
        <v>855.25095032998581</v>
      </c>
      <c r="Q48" s="42">
        <f t="shared" si="3"/>
        <v>8541.0619206653246</v>
      </c>
    </row>
    <row r="49" spans="1:17" x14ac:dyDescent="0.2">
      <c r="A49" s="28" t="s">
        <v>368</v>
      </c>
      <c r="B49" s="40" t="s">
        <v>92</v>
      </c>
      <c r="C49" s="40" t="s">
        <v>93</v>
      </c>
      <c r="D49" s="41">
        <v>535483.28</v>
      </c>
      <c r="E49" s="41">
        <v>222463.77</v>
      </c>
      <c r="F49" s="41">
        <v>757947.05</v>
      </c>
      <c r="G49" s="41">
        <v>2945677</v>
      </c>
      <c r="H49" s="41">
        <v>585709.18000000005</v>
      </c>
      <c r="I49" s="41">
        <v>3531386.18</v>
      </c>
      <c r="J49" s="41">
        <v>821784.64</v>
      </c>
      <c r="K49" s="41">
        <v>233737</v>
      </c>
      <c r="L49" s="41">
        <v>5344854.87</v>
      </c>
      <c r="M49" s="29">
        <v>599.40120000000013</v>
      </c>
      <c r="N49" s="42">
        <f t="shared" si="0"/>
        <v>1264.507061380591</v>
      </c>
      <c r="O49" s="42">
        <f t="shared" si="1"/>
        <v>5891.5233736602449</v>
      </c>
      <c r="P49" s="42">
        <f t="shared" si="2"/>
        <v>1371.0093339819805</v>
      </c>
      <c r="Q49" s="42">
        <f t="shared" si="3"/>
        <v>8527.0397690228165</v>
      </c>
    </row>
    <row r="50" spans="1:17" x14ac:dyDescent="0.2">
      <c r="A50" s="28" t="s">
        <v>368</v>
      </c>
      <c r="B50" s="40" t="s">
        <v>94</v>
      </c>
      <c r="C50" s="40" t="s">
        <v>95</v>
      </c>
      <c r="D50" s="41">
        <v>1379181.48</v>
      </c>
      <c r="E50" s="41">
        <v>161114.54</v>
      </c>
      <c r="F50" s="41">
        <v>1540296.02</v>
      </c>
      <c r="G50" s="41">
        <v>4355283</v>
      </c>
      <c r="H50" s="41">
        <v>891918.23</v>
      </c>
      <c r="I50" s="41">
        <v>5247201.2300000004</v>
      </c>
      <c r="J50" s="41">
        <v>1356345.13</v>
      </c>
      <c r="K50" s="41">
        <v>148349.76999999999</v>
      </c>
      <c r="L50" s="41">
        <v>8292192.1500000004</v>
      </c>
      <c r="M50" s="29">
        <v>880.24480000000017</v>
      </c>
      <c r="N50" s="42">
        <f t="shared" si="0"/>
        <v>1749.8496100175767</v>
      </c>
      <c r="O50" s="42">
        <f t="shared" si="1"/>
        <v>5961.0704090498457</v>
      </c>
      <c r="P50" s="42">
        <f t="shared" si="2"/>
        <v>1540.8726413379547</v>
      </c>
      <c r="Q50" s="42">
        <f t="shared" si="3"/>
        <v>9251.7926604053755</v>
      </c>
    </row>
    <row r="51" spans="1:17" x14ac:dyDescent="0.2">
      <c r="A51" s="28" t="s">
        <v>368</v>
      </c>
      <c r="B51" s="40" t="s">
        <v>96</v>
      </c>
      <c r="C51" s="40" t="s">
        <v>97</v>
      </c>
      <c r="D51" s="41">
        <v>202017.12</v>
      </c>
      <c r="E51" s="41">
        <v>187685.52</v>
      </c>
      <c r="F51" s="41">
        <v>389702.64</v>
      </c>
      <c r="G51" s="41">
        <v>2194698</v>
      </c>
      <c r="H51" s="41">
        <v>504682.8</v>
      </c>
      <c r="I51" s="41">
        <v>2699380.8</v>
      </c>
      <c r="J51" s="41">
        <v>533730.04</v>
      </c>
      <c r="K51" s="41">
        <v>8338</v>
      </c>
      <c r="L51" s="41">
        <v>3631151.48</v>
      </c>
      <c r="M51" s="29">
        <v>443.57529999999997</v>
      </c>
      <c r="N51" s="42">
        <f t="shared" si="0"/>
        <v>878.54900847725298</v>
      </c>
      <c r="O51" s="42">
        <f t="shared" si="1"/>
        <v>6085.5074662633378</v>
      </c>
      <c r="P51" s="42">
        <f t="shared" si="2"/>
        <v>1203.2456270671521</v>
      </c>
      <c r="Q51" s="42">
        <f t="shared" si="3"/>
        <v>8167.3021018077434</v>
      </c>
    </row>
    <row r="52" spans="1:17" x14ac:dyDescent="0.2">
      <c r="A52" s="28" t="s">
        <v>368</v>
      </c>
      <c r="B52" s="40" t="s">
        <v>98</v>
      </c>
      <c r="C52" s="40" t="s">
        <v>99</v>
      </c>
      <c r="D52" s="41">
        <v>2339784.7599999998</v>
      </c>
      <c r="E52" s="41">
        <v>563466.76</v>
      </c>
      <c r="F52" s="41">
        <v>2903251.52</v>
      </c>
      <c r="G52" s="41">
        <v>8839563</v>
      </c>
      <c r="H52" s="41">
        <v>1874511.19</v>
      </c>
      <c r="I52" s="41">
        <v>10714074.189999999</v>
      </c>
      <c r="J52" s="41">
        <v>2034652.85</v>
      </c>
      <c r="K52" s="41">
        <v>41952.91</v>
      </c>
      <c r="L52" s="41">
        <v>15693931.470000001</v>
      </c>
      <c r="M52" s="29">
        <v>1808.1113</v>
      </c>
      <c r="N52" s="42">
        <f t="shared" si="0"/>
        <v>1605.6818626154263</v>
      </c>
      <c r="O52" s="42">
        <f t="shared" si="1"/>
        <v>5925.5612140690673</v>
      </c>
      <c r="P52" s="42">
        <f t="shared" si="2"/>
        <v>1125.2918169362695</v>
      </c>
      <c r="Q52" s="42">
        <f t="shared" si="3"/>
        <v>8656.5348936207629</v>
      </c>
    </row>
    <row r="53" spans="1:17" x14ac:dyDescent="0.2">
      <c r="A53" s="28" t="s">
        <v>368</v>
      </c>
      <c r="B53" s="40" t="s">
        <v>100</v>
      </c>
      <c r="C53" s="40" t="s">
        <v>101</v>
      </c>
      <c r="D53" s="41">
        <v>4409475.1100000003</v>
      </c>
      <c r="E53" s="41">
        <v>1249469.6000000001</v>
      </c>
      <c r="F53" s="41">
        <v>5658944.71</v>
      </c>
      <c r="G53" s="41">
        <v>8184500</v>
      </c>
      <c r="H53" s="41">
        <v>1946618.92</v>
      </c>
      <c r="I53" s="41">
        <v>10131118.92</v>
      </c>
      <c r="J53" s="41">
        <v>1596098.99</v>
      </c>
      <c r="K53" s="41">
        <v>529884.28</v>
      </c>
      <c r="L53" s="41">
        <v>17916046.899999999</v>
      </c>
      <c r="M53" s="29">
        <v>1999.9444000000001</v>
      </c>
      <c r="N53" s="42">
        <f t="shared" si="0"/>
        <v>2829.5510165182591</v>
      </c>
      <c r="O53" s="42">
        <f t="shared" si="1"/>
        <v>5065.7002864679635</v>
      </c>
      <c r="P53" s="42">
        <f t="shared" si="2"/>
        <v>798.07168139274268</v>
      </c>
      <c r="Q53" s="42">
        <f t="shared" si="3"/>
        <v>8693.3229843789632</v>
      </c>
    </row>
    <row r="54" spans="1:17" x14ac:dyDescent="0.2">
      <c r="A54" s="28" t="s">
        <v>368</v>
      </c>
      <c r="B54" s="40" t="s">
        <v>102</v>
      </c>
      <c r="C54" s="40" t="s">
        <v>103</v>
      </c>
      <c r="D54" s="41">
        <v>915677.71</v>
      </c>
      <c r="E54" s="41">
        <v>307599.40999999997</v>
      </c>
      <c r="F54" s="41">
        <v>1223277.1200000001</v>
      </c>
      <c r="G54" s="41">
        <v>5437141</v>
      </c>
      <c r="H54" s="41">
        <v>1248209.48</v>
      </c>
      <c r="I54" s="41">
        <v>6685350.4800000004</v>
      </c>
      <c r="J54" s="41">
        <v>1862210.53</v>
      </c>
      <c r="K54" s="41">
        <v>145757.1</v>
      </c>
      <c r="L54" s="41">
        <v>9916595.2300000004</v>
      </c>
      <c r="M54" s="29">
        <v>1025.7644</v>
      </c>
      <c r="N54" s="42">
        <f t="shared" si="0"/>
        <v>1192.5517399512014</v>
      </c>
      <c r="O54" s="42">
        <f t="shared" si="1"/>
        <v>6517.4327360161851</v>
      </c>
      <c r="P54" s="42">
        <f t="shared" si="2"/>
        <v>1815.436887846761</v>
      </c>
      <c r="Q54" s="42">
        <f t="shared" si="3"/>
        <v>9525.4213638141482</v>
      </c>
    </row>
    <row r="55" spans="1:17" x14ac:dyDescent="0.2">
      <c r="A55" s="28" t="s">
        <v>368</v>
      </c>
      <c r="B55" s="40" t="s">
        <v>104</v>
      </c>
      <c r="C55" s="40" t="s">
        <v>105</v>
      </c>
      <c r="D55" s="41">
        <v>891370.9</v>
      </c>
      <c r="E55" s="41">
        <v>260434.64</v>
      </c>
      <c r="F55" s="41">
        <v>1151805.54</v>
      </c>
      <c r="G55" s="41">
        <v>2459430</v>
      </c>
      <c r="H55" s="41">
        <v>451966.32</v>
      </c>
      <c r="I55" s="41">
        <v>2911396.32</v>
      </c>
      <c r="J55" s="41">
        <v>690906.04</v>
      </c>
      <c r="K55" s="41">
        <v>8343</v>
      </c>
      <c r="L55" s="41">
        <v>4762450.9000000004</v>
      </c>
      <c r="M55" s="29">
        <v>565.83140000000003</v>
      </c>
      <c r="N55" s="42">
        <f t="shared" si="0"/>
        <v>2035.5984839300186</v>
      </c>
      <c r="O55" s="42">
        <f t="shared" si="1"/>
        <v>5145.3424465308917</v>
      </c>
      <c r="P55" s="42">
        <f t="shared" si="2"/>
        <v>1221.0457744126606</v>
      </c>
      <c r="Q55" s="42">
        <f t="shared" si="3"/>
        <v>8401.9867048735723</v>
      </c>
    </row>
    <row r="56" spans="1:17" x14ac:dyDescent="0.2">
      <c r="A56" s="28" t="s">
        <v>368</v>
      </c>
      <c r="B56" s="40" t="s">
        <v>106</v>
      </c>
      <c r="C56" s="40" t="s">
        <v>107</v>
      </c>
      <c r="D56" s="41">
        <v>6556151.6399999997</v>
      </c>
      <c r="E56" s="41">
        <v>630641.37</v>
      </c>
      <c r="F56" s="41">
        <v>7186793.0099999998</v>
      </c>
      <c r="G56" s="41">
        <v>6915375</v>
      </c>
      <c r="H56" s="41">
        <v>1206981.44</v>
      </c>
      <c r="I56" s="41">
        <v>8122356.4400000004</v>
      </c>
      <c r="J56" s="41">
        <v>1658933.55</v>
      </c>
      <c r="K56" s="41">
        <v>77169</v>
      </c>
      <c r="L56" s="41">
        <v>17045252</v>
      </c>
      <c r="M56" s="29">
        <v>2104.4592000000002</v>
      </c>
      <c r="N56" s="42">
        <f t="shared" si="0"/>
        <v>3415.0308117163777</v>
      </c>
      <c r="O56" s="42">
        <f t="shared" si="1"/>
        <v>3859.5932104552085</v>
      </c>
      <c r="P56" s="42">
        <f t="shared" si="2"/>
        <v>788.29447014225786</v>
      </c>
      <c r="Q56" s="42">
        <f t="shared" si="3"/>
        <v>8062.9184923138437</v>
      </c>
    </row>
    <row r="57" spans="1:17" x14ac:dyDescent="0.2">
      <c r="A57" s="28" t="s">
        <v>368</v>
      </c>
      <c r="B57" s="40" t="s">
        <v>108</v>
      </c>
      <c r="C57" s="40" t="s">
        <v>109</v>
      </c>
      <c r="D57" s="41">
        <v>2580650.71</v>
      </c>
      <c r="E57" s="41">
        <v>640278.74</v>
      </c>
      <c r="F57" s="41">
        <v>3220929.45</v>
      </c>
      <c r="G57" s="41">
        <v>10896117.09</v>
      </c>
      <c r="H57" s="41">
        <v>2159621.5</v>
      </c>
      <c r="I57" s="41">
        <v>13055738.59</v>
      </c>
      <c r="J57" s="41">
        <v>3169062.29</v>
      </c>
      <c r="K57" s="41">
        <v>432552.89</v>
      </c>
      <c r="L57" s="41">
        <v>19878283.219999999</v>
      </c>
      <c r="M57" s="29">
        <v>2206.2688000000003</v>
      </c>
      <c r="N57" s="42">
        <f t="shared" si="0"/>
        <v>1459.8989252805459</v>
      </c>
      <c r="O57" s="42">
        <f t="shared" si="1"/>
        <v>5917.5647999010807</v>
      </c>
      <c r="P57" s="42">
        <f t="shared" si="2"/>
        <v>1436.3899312722001</v>
      </c>
      <c r="Q57" s="42">
        <f t="shared" si="3"/>
        <v>8813.8536564538263</v>
      </c>
    </row>
    <row r="58" spans="1:17" x14ac:dyDescent="0.2">
      <c r="A58" s="28" t="s">
        <v>368</v>
      </c>
      <c r="B58" s="40" t="s">
        <v>110</v>
      </c>
      <c r="C58" s="40" t="s">
        <v>111</v>
      </c>
      <c r="D58" s="41">
        <v>757507.15</v>
      </c>
      <c r="E58" s="41">
        <v>186889.75</v>
      </c>
      <c r="F58" s="41">
        <v>944396.9</v>
      </c>
      <c r="G58" s="41">
        <v>3218722</v>
      </c>
      <c r="H58" s="41">
        <v>850505.3</v>
      </c>
      <c r="I58" s="41">
        <v>4069227.3</v>
      </c>
      <c r="J58" s="41">
        <v>721503.74</v>
      </c>
      <c r="K58" s="41">
        <v>35355.99</v>
      </c>
      <c r="L58" s="41">
        <v>5770483.9299999997</v>
      </c>
      <c r="M58" s="29">
        <v>702.4738000000001</v>
      </c>
      <c r="N58" s="42">
        <f t="shared" si="0"/>
        <v>1344.3873636283658</v>
      </c>
      <c r="O58" s="42">
        <f t="shared" si="1"/>
        <v>5792.7104185237931</v>
      </c>
      <c r="P58" s="42">
        <f t="shared" si="2"/>
        <v>1027.0898928899553</v>
      </c>
      <c r="Q58" s="42">
        <f t="shared" si="3"/>
        <v>8164.1876750421152</v>
      </c>
    </row>
    <row r="59" spans="1:17" x14ac:dyDescent="0.2">
      <c r="A59" s="28" t="s">
        <v>368</v>
      </c>
      <c r="B59" s="40" t="s">
        <v>112</v>
      </c>
      <c r="C59" s="40" t="s">
        <v>113</v>
      </c>
      <c r="D59" s="41">
        <v>171966731.94</v>
      </c>
      <c r="E59" s="41">
        <v>14420025.390000001</v>
      </c>
      <c r="F59" s="41">
        <v>186386757.33000001</v>
      </c>
      <c r="G59" s="41">
        <v>63523207</v>
      </c>
      <c r="H59" s="41">
        <v>17082827.27</v>
      </c>
      <c r="I59" s="41">
        <v>80606034.269999996</v>
      </c>
      <c r="J59" s="41">
        <v>31122703.629999999</v>
      </c>
      <c r="K59" s="41">
        <v>15467705.550000001</v>
      </c>
      <c r="L59" s="41">
        <v>313583200.77999997</v>
      </c>
      <c r="M59" s="29">
        <v>30606.138300000002</v>
      </c>
      <c r="N59" s="42">
        <f t="shared" si="0"/>
        <v>6089.848889234092</v>
      </c>
      <c r="O59" s="42">
        <f t="shared" si="1"/>
        <v>2633.6558202770711</v>
      </c>
      <c r="P59" s="42">
        <f t="shared" si="2"/>
        <v>1016.8778342741788</v>
      </c>
      <c r="Q59" s="42">
        <f t="shared" si="3"/>
        <v>9740.3825437853429</v>
      </c>
    </row>
    <row r="60" spans="1:17" x14ac:dyDescent="0.2">
      <c r="A60" s="28" t="s">
        <v>368</v>
      </c>
      <c r="B60" s="40" t="s">
        <v>114</v>
      </c>
      <c r="C60" s="40" t="s">
        <v>115</v>
      </c>
      <c r="D60" s="41">
        <v>2758148.99</v>
      </c>
      <c r="E60" s="41">
        <v>533097.97</v>
      </c>
      <c r="F60" s="41">
        <v>3291246.96</v>
      </c>
      <c r="G60" s="41">
        <v>9588422</v>
      </c>
      <c r="H60" s="41">
        <v>1947543.61</v>
      </c>
      <c r="I60" s="41">
        <v>11535965.609999999</v>
      </c>
      <c r="J60" s="41">
        <v>2776572.75</v>
      </c>
      <c r="K60" s="41">
        <v>35072.33</v>
      </c>
      <c r="L60" s="41">
        <v>17638857.649999999</v>
      </c>
      <c r="M60" s="29">
        <v>2170.4108000000001</v>
      </c>
      <c r="N60" s="42">
        <f t="shared" si="0"/>
        <v>1516.4165972635226</v>
      </c>
      <c r="O60" s="42">
        <f t="shared" si="1"/>
        <v>5315.1069880411578</v>
      </c>
      <c r="P60" s="42">
        <f t="shared" si="2"/>
        <v>1279.2844331589208</v>
      </c>
      <c r="Q60" s="42">
        <f t="shared" si="3"/>
        <v>8110.808018463601</v>
      </c>
    </row>
    <row r="61" spans="1:17" x14ac:dyDescent="0.2">
      <c r="A61" s="28" t="s">
        <v>368</v>
      </c>
      <c r="B61" s="40" t="s">
        <v>116</v>
      </c>
      <c r="C61" s="40" t="s">
        <v>117</v>
      </c>
      <c r="D61" s="41">
        <v>8982439.6699999999</v>
      </c>
      <c r="E61" s="41">
        <v>1525736.63</v>
      </c>
      <c r="F61" s="41">
        <v>10508176.300000001</v>
      </c>
      <c r="G61" s="41">
        <v>26134912</v>
      </c>
      <c r="H61" s="41">
        <v>4973723.12</v>
      </c>
      <c r="I61" s="41">
        <v>31108635.120000001</v>
      </c>
      <c r="J61" s="41">
        <v>9440126.9800000004</v>
      </c>
      <c r="K61" s="41">
        <v>909116.67</v>
      </c>
      <c r="L61" s="41">
        <v>51966055.07</v>
      </c>
      <c r="M61" s="29">
        <v>5659.4388999999992</v>
      </c>
      <c r="N61" s="42">
        <f t="shared" si="0"/>
        <v>1856.7523186795077</v>
      </c>
      <c r="O61" s="42">
        <f t="shared" si="1"/>
        <v>5496.7702045515507</v>
      </c>
      <c r="P61" s="42">
        <f t="shared" si="2"/>
        <v>1668.0323167726046</v>
      </c>
      <c r="Q61" s="42">
        <f t="shared" si="3"/>
        <v>9021.5548400036641</v>
      </c>
    </row>
    <row r="62" spans="1:17" x14ac:dyDescent="0.2">
      <c r="A62" s="28" t="s">
        <v>368</v>
      </c>
      <c r="B62" s="40" t="s">
        <v>118</v>
      </c>
      <c r="C62" s="40" t="s">
        <v>119</v>
      </c>
      <c r="D62" s="41">
        <v>10046663.5</v>
      </c>
      <c r="E62" s="41">
        <v>1440437.37</v>
      </c>
      <c r="F62" s="41">
        <v>11487100.869999999</v>
      </c>
      <c r="G62" s="41">
        <v>5428561</v>
      </c>
      <c r="H62" s="41">
        <v>1076633.73</v>
      </c>
      <c r="I62" s="41">
        <v>6505194.7300000004</v>
      </c>
      <c r="J62" s="41">
        <v>826493.4</v>
      </c>
      <c r="K62" s="41">
        <v>68525.31</v>
      </c>
      <c r="L62" s="41">
        <v>18887314.309999999</v>
      </c>
      <c r="M62" s="29">
        <v>2187.0272999999997</v>
      </c>
      <c r="N62" s="42">
        <f t="shared" si="0"/>
        <v>5252.3811065367136</v>
      </c>
      <c r="O62" s="42">
        <f t="shared" si="1"/>
        <v>2974.4460574406189</v>
      </c>
      <c r="P62" s="42">
        <f t="shared" si="2"/>
        <v>377.90721679605923</v>
      </c>
      <c r="Q62" s="42">
        <f t="shared" si="3"/>
        <v>8604.7343807733923</v>
      </c>
    </row>
    <row r="63" spans="1:17" x14ac:dyDescent="0.2">
      <c r="A63" s="28" t="s">
        <v>368</v>
      </c>
      <c r="B63" s="40" t="s">
        <v>120</v>
      </c>
      <c r="C63" s="40" t="s">
        <v>121</v>
      </c>
      <c r="D63" s="41">
        <v>2243975.92</v>
      </c>
      <c r="E63" s="41">
        <v>574566.15</v>
      </c>
      <c r="F63" s="41">
        <v>2818542.07</v>
      </c>
      <c r="G63" s="41">
        <v>3195710</v>
      </c>
      <c r="H63" s="41">
        <v>1041633.03</v>
      </c>
      <c r="I63" s="41">
        <v>4237343.03</v>
      </c>
      <c r="J63" s="41">
        <v>975407.55</v>
      </c>
      <c r="K63" s="41">
        <v>57121.25</v>
      </c>
      <c r="L63" s="41">
        <v>8088413.9000000004</v>
      </c>
      <c r="M63" s="29">
        <v>753.21130000000005</v>
      </c>
      <c r="N63" s="42">
        <f t="shared" si="0"/>
        <v>3742.0337028931981</v>
      </c>
      <c r="O63" s="42">
        <f t="shared" si="1"/>
        <v>5625.7029468357687</v>
      </c>
      <c r="P63" s="42">
        <f t="shared" si="2"/>
        <v>1294.9985614926381</v>
      </c>
      <c r="Q63" s="42">
        <f t="shared" si="3"/>
        <v>10662.735211221603</v>
      </c>
    </row>
    <row r="64" spans="1:17" x14ac:dyDescent="0.2">
      <c r="A64" s="28" t="s">
        <v>368</v>
      </c>
      <c r="B64" s="40" t="s">
        <v>122</v>
      </c>
      <c r="C64" s="40" t="s">
        <v>123</v>
      </c>
      <c r="D64" s="41">
        <v>17993230.670000002</v>
      </c>
      <c r="E64" s="41">
        <v>1731862.58</v>
      </c>
      <c r="F64" s="41">
        <v>19725093.25</v>
      </c>
      <c r="G64" s="41">
        <v>15578948</v>
      </c>
      <c r="H64" s="41">
        <v>3942743.12</v>
      </c>
      <c r="I64" s="41">
        <v>19521691.120000001</v>
      </c>
      <c r="J64" s="41">
        <v>4158967.18</v>
      </c>
      <c r="K64" s="41">
        <v>4199646.0199999996</v>
      </c>
      <c r="L64" s="41">
        <v>47605397.57</v>
      </c>
      <c r="M64" s="29">
        <v>5271.0939999999991</v>
      </c>
      <c r="N64" s="42">
        <f t="shared" si="0"/>
        <v>3742.1251167215009</v>
      </c>
      <c r="O64" s="42">
        <f t="shared" si="1"/>
        <v>3703.5368976535051</v>
      </c>
      <c r="P64" s="42">
        <f t="shared" si="2"/>
        <v>789.01404148740301</v>
      </c>
      <c r="Q64" s="42">
        <f t="shared" si="3"/>
        <v>8234.6760558624101</v>
      </c>
    </row>
    <row r="65" spans="1:17" x14ac:dyDescent="0.2">
      <c r="A65" s="28" t="s">
        <v>368</v>
      </c>
      <c r="B65" s="40" t="s">
        <v>124</v>
      </c>
      <c r="C65" s="40" t="s">
        <v>125</v>
      </c>
      <c r="D65" s="41">
        <v>1021205.98</v>
      </c>
      <c r="E65" s="41">
        <v>226507.54</v>
      </c>
      <c r="F65" s="41">
        <v>1247713.52</v>
      </c>
      <c r="G65" s="41">
        <v>2842312</v>
      </c>
      <c r="H65" s="41">
        <v>514221.82</v>
      </c>
      <c r="I65" s="41">
        <v>3356533.82</v>
      </c>
      <c r="J65" s="41">
        <v>1292614.3700000001</v>
      </c>
      <c r="K65" s="41">
        <v>38397.800000000003</v>
      </c>
      <c r="L65" s="41">
        <v>5935259.5099999998</v>
      </c>
      <c r="M65" s="29">
        <v>573.57860000000005</v>
      </c>
      <c r="N65" s="42">
        <f t="shared" si="0"/>
        <v>2175.313932563035</v>
      </c>
      <c r="O65" s="42">
        <f t="shared" si="1"/>
        <v>5851.9160582350869</v>
      </c>
      <c r="P65" s="42">
        <f t="shared" si="2"/>
        <v>2253.5958803204999</v>
      </c>
      <c r="Q65" s="42">
        <f t="shared" si="3"/>
        <v>10280.825871118621</v>
      </c>
    </row>
    <row r="66" spans="1:17" x14ac:dyDescent="0.2">
      <c r="A66" s="28" t="s">
        <v>368</v>
      </c>
      <c r="B66" s="40" t="s">
        <v>126</v>
      </c>
      <c r="C66" s="40" t="s">
        <v>127</v>
      </c>
      <c r="D66" s="41">
        <v>1025225.23</v>
      </c>
      <c r="E66" s="41">
        <v>161248.66</v>
      </c>
      <c r="F66" s="41">
        <v>1186473.8899999999</v>
      </c>
      <c r="G66" s="41">
        <v>1804691</v>
      </c>
      <c r="H66" s="41">
        <v>438569.49</v>
      </c>
      <c r="I66" s="41">
        <v>2243260.4900000002</v>
      </c>
      <c r="J66" s="41">
        <v>871979.43</v>
      </c>
      <c r="K66" s="41">
        <v>11764.51</v>
      </c>
      <c r="L66" s="41">
        <v>4313478.32</v>
      </c>
      <c r="M66" s="29">
        <v>374.06569999999999</v>
      </c>
      <c r="N66" s="42">
        <f t="shared" si="0"/>
        <v>3171.8328892491345</v>
      </c>
      <c r="O66" s="42">
        <f t="shared" si="1"/>
        <v>5996.9692222515996</v>
      </c>
      <c r="P66" s="42">
        <f t="shared" si="2"/>
        <v>2331.0863038230987</v>
      </c>
      <c r="Q66" s="42">
        <f t="shared" si="3"/>
        <v>11499.88841532383</v>
      </c>
    </row>
    <row r="67" spans="1:17" x14ac:dyDescent="0.2">
      <c r="A67" s="28" t="s">
        <v>368</v>
      </c>
      <c r="B67" s="40" t="s">
        <v>128</v>
      </c>
      <c r="C67" s="40" t="s">
        <v>129</v>
      </c>
      <c r="D67" s="41">
        <v>4284840.67</v>
      </c>
      <c r="E67" s="41">
        <v>449283.67</v>
      </c>
      <c r="F67" s="41">
        <v>4734124.34</v>
      </c>
      <c r="G67" s="41">
        <v>5449357</v>
      </c>
      <c r="H67" s="41">
        <v>1210505.8500000001</v>
      </c>
      <c r="I67" s="41">
        <v>6659862.8499999996</v>
      </c>
      <c r="J67" s="41">
        <v>1371750.72</v>
      </c>
      <c r="K67" s="41">
        <v>172825.53</v>
      </c>
      <c r="L67" s="41">
        <v>12938563.439999999</v>
      </c>
      <c r="M67" s="29">
        <v>1378.9290000000003</v>
      </c>
      <c r="N67" s="42">
        <f t="shared" si="0"/>
        <v>3433.1893375220907</v>
      </c>
      <c r="O67" s="42">
        <f t="shared" si="1"/>
        <v>4829.7358674739589</v>
      </c>
      <c r="P67" s="42">
        <f t="shared" si="2"/>
        <v>994.79430775623666</v>
      </c>
      <c r="Q67" s="42">
        <f t="shared" si="3"/>
        <v>9257.7195127522864</v>
      </c>
    </row>
    <row r="68" spans="1:17" x14ac:dyDescent="0.2">
      <c r="A68" s="28" t="s">
        <v>368</v>
      </c>
      <c r="B68" s="40" t="s">
        <v>130</v>
      </c>
      <c r="C68" s="40" t="s">
        <v>131</v>
      </c>
      <c r="D68" s="41">
        <v>5151176.33</v>
      </c>
      <c r="E68" s="41">
        <v>784753.69</v>
      </c>
      <c r="F68" s="41">
        <v>5935930.0199999996</v>
      </c>
      <c r="G68" s="41">
        <v>9711904</v>
      </c>
      <c r="H68" s="41">
        <v>2058371.37</v>
      </c>
      <c r="I68" s="41">
        <v>11770275.369999999</v>
      </c>
      <c r="J68" s="41">
        <v>2494021.7200000002</v>
      </c>
      <c r="K68" s="41">
        <v>1084082.94</v>
      </c>
      <c r="L68" s="41">
        <v>21284310.050000001</v>
      </c>
      <c r="M68" s="29">
        <v>2323.3557000000001</v>
      </c>
      <c r="N68" s="42">
        <f t="shared" ref="N68:N130" si="4">F68/M68</f>
        <v>2554.8950683702883</v>
      </c>
      <c r="O68" s="42">
        <f t="shared" ref="O68:O79" si="5">I68/M68</f>
        <v>5066.066883344638</v>
      </c>
      <c r="P68" s="42">
        <f t="shared" ref="P68:P79" si="6">J68/M68</f>
        <v>1073.4566902519489</v>
      </c>
      <c r="Q68" s="42">
        <f t="shared" ref="Q68:Q79" si="7">(F68+I68+J68)/M68</f>
        <v>8694.4186419668749</v>
      </c>
    </row>
    <row r="69" spans="1:17" x14ac:dyDescent="0.2">
      <c r="A69" s="28" t="s">
        <v>368</v>
      </c>
      <c r="B69" s="40" t="s">
        <v>132</v>
      </c>
      <c r="C69" s="40" t="s">
        <v>133</v>
      </c>
      <c r="D69" s="41">
        <v>4472158.46</v>
      </c>
      <c r="E69" s="41">
        <v>1165704.8600000001</v>
      </c>
      <c r="F69" s="41">
        <v>5637863.3200000003</v>
      </c>
      <c r="G69" s="41">
        <v>6550496</v>
      </c>
      <c r="H69" s="41">
        <v>1196646.03</v>
      </c>
      <c r="I69" s="41">
        <v>7747142.0300000003</v>
      </c>
      <c r="J69" s="41">
        <v>2187395.7200000002</v>
      </c>
      <c r="K69" s="41">
        <v>33872.449999999997</v>
      </c>
      <c r="L69" s="41">
        <v>15606273.52</v>
      </c>
      <c r="M69" s="29">
        <v>1770.7074000000002</v>
      </c>
      <c r="N69" s="42">
        <f t="shared" si="4"/>
        <v>3183.9610090294982</v>
      </c>
      <c r="O69" s="42">
        <f t="shared" si="5"/>
        <v>4375.1678171108333</v>
      </c>
      <c r="P69" s="42">
        <f t="shared" si="6"/>
        <v>1235.3230804818459</v>
      </c>
      <c r="Q69" s="42">
        <f t="shared" si="7"/>
        <v>8794.4519066221783</v>
      </c>
    </row>
    <row r="70" spans="1:17" x14ac:dyDescent="0.2">
      <c r="A70" s="28" t="s">
        <v>368</v>
      </c>
      <c r="B70" s="40" t="s">
        <v>134</v>
      </c>
      <c r="C70" s="40" t="s">
        <v>135</v>
      </c>
      <c r="D70" s="41">
        <v>6016391.9900000002</v>
      </c>
      <c r="E70" s="41">
        <v>2390924.7000000002</v>
      </c>
      <c r="F70" s="41">
        <v>8407316.6899999995</v>
      </c>
      <c r="G70" s="41">
        <v>14812195</v>
      </c>
      <c r="H70" s="41">
        <v>3388814.08</v>
      </c>
      <c r="I70" s="41">
        <v>18201009.079999998</v>
      </c>
      <c r="J70" s="41">
        <v>3415478.53</v>
      </c>
      <c r="K70" s="41">
        <v>19754682.969999999</v>
      </c>
      <c r="L70" s="41">
        <v>49778487.270000003</v>
      </c>
      <c r="M70" s="29">
        <v>3492.5109000000002</v>
      </c>
      <c r="N70" s="42">
        <f t="shared" si="4"/>
        <v>2407.2413603633991</v>
      </c>
      <c r="O70" s="42">
        <f t="shared" si="5"/>
        <v>5211.4394489076603</v>
      </c>
      <c r="P70" s="42">
        <f t="shared" si="6"/>
        <v>977.94355631073324</v>
      </c>
      <c r="Q70" s="42">
        <f t="shared" si="7"/>
        <v>8596.6243655817925</v>
      </c>
    </row>
    <row r="71" spans="1:17" x14ac:dyDescent="0.2">
      <c r="A71" s="28" t="s">
        <v>368</v>
      </c>
      <c r="B71" s="40" t="s">
        <v>136</v>
      </c>
      <c r="C71" s="40" t="s">
        <v>137</v>
      </c>
      <c r="D71" s="41">
        <v>5798276.5599999996</v>
      </c>
      <c r="E71" s="41">
        <v>2349045.9700000002</v>
      </c>
      <c r="F71" s="41">
        <v>8147322.5300000003</v>
      </c>
      <c r="G71" s="41">
        <v>17577025</v>
      </c>
      <c r="H71" s="41">
        <v>3312460.18</v>
      </c>
      <c r="I71" s="41">
        <v>20889485.18</v>
      </c>
      <c r="J71" s="41">
        <v>3667538.43</v>
      </c>
      <c r="K71" s="41">
        <v>584620.68000000005</v>
      </c>
      <c r="L71" s="41">
        <v>33288966.82</v>
      </c>
      <c r="M71" s="29">
        <v>4308.2613000000001</v>
      </c>
      <c r="N71" s="42">
        <f t="shared" si="4"/>
        <v>1891.0929404398012</v>
      </c>
      <c r="O71" s="42">
        <f t="shared" si="5"/>
        <v>4848.7043206966109</v>
      </c>
      <c r="P71" s="42">
        <f t="shared" si="6"/>
        <v>851.28040632075874</v>
      </c>
      <c r="Q71" s="42">
        <f t="shared" si="7"/>
        <v>7591.0776674571707</v>
      </c>
    </row>
    <row r="72" spans="1:17" x14ac:dyDescent="0.2">
      <c r="A72" s="28" t="s">
        <v>368</v>
      </c>
      <c r="B72" s="40" t="s">
        <v>138</v>
      </c>
      <c r="C72" s="40" t="s">
        <v>139</v>
      </c>
      <c r="D72" s="41">
        <v>5665928.2199999997</v>
      </c>
      <c r="E72" s="41">
        <v>1258363.79</v>
      </c>
      <c r="F72" s="41">
        <v>6924292.0099999998</v>
      </c>
      <c r="G72" s="41">
        <v>16032137</v>
      </c>
      <c r="H72" s="41">
        <v>2911251.7</v>
      </c>
      <c r="I72" s="41">
        <v>18943388.699999999</v>
      </c>
      <c r="J72" s="41">
        <v>4207892.41</v>
      </c>
      <c r="K72" s="41">
        <v>80965.22</v>
      </c>
      <c r="L72" s="41">
        <v>30156538.34</v>
      </c>
      <c r="M72" s="29">
        <v>3822.2232000000004</v>
      </c>
      <c r="N72" s="42">
        <f t="shared" si="4"/>
        <v>1811.5875624427163</v>
      </c>
      <c r="O72" s="42">
        <f t="shared" si="5"/>
        <v>4956.1178687838001</v>
      </c>
      <c r="P72" s="42">
        <f t="shared" si="6"/>
        <v>1100.9018023855854</v>
      </c>
      <c r="Q72" s="42">
        <f t="shared" si="7"/>
        <v>7868.6072336121024</v>
      </c>
    </row>
    <row r="73" spans="1:17" x14ac:dyDescent="0.2">
      <c r="A73" s="28" t="s">
        <v>368</v>
      </c>
      <c r="B73" s="40" t="s">
        <v>140</v>
      </c>
      <c r="C73" s="40" t="s">
        <v>141</v>
      </c>
      <c r="D73" s="41">
        <v>1971478.03</v>
      </c>
      <c r="E73" s="41">
        <v>475414.26</v>
      </c>
      <c r="F73" s="41">
        <v>2446892.29</v>
      </c>
      <c r="G73" s="41">
        <v>6972288</v>
      </c>
      <c r="H73" s="41">
        <v>1145548.74</v>
      </c>
      <c r="I73" s="41">
        <v>8117836.7400000002</v>
      </c>
      <c r="J73" s="41">
        <v>1661639.08</v>
      </c>
      <c r="K73" s="41">
        <v>11.71</v>
      </c>
      <c r="L73" s="41">
        <v>12226379.82</v>
      </c>
      <c r="M73" s="29">
        <v>1524.7742000000001</v>
      </c>
      <c r="N73" s="42">
        <f t="shared" si="4"/>
        <v>1604.7571437134757</v>
      </c>
      <c r="O73" s="42">
        <f t="shared" si="5"/>
        <v>5323.9599279683507</v>
      </c>
      <c r="P73" s="42">
        <f t="shared" si="6"/>
        <v>1089.7607527724433</v>
      </c>
      <c r="Q73" s="42">
        <f t="shared" si="7"/>
        <v>8018.4778244542704</v>
      </c>
    </row>
    <row r="74" spans="1:17" x14ac:dyDescent="0.2">
      <c r="A74" s="28" t="s">
        <v>368</v>
      </c>
      <c r="B74" s="40" t="s">
        <v>142</v>
      </c>
      <c r="C74" s="40" t="s">
        <v>143</v>
      </c>
      <c r="D74" s="41">
        <v>4995506.4400000004</v>
      </c>
      <c r="E74" s="41">
        <v>991190.9</v>
      </c>
      <c r="F74" s="41">
        <v>5986697.3399999999</v>
      </c>
      <c r="G74" s="41">
        <v>12456138</v>
      </c>
      <c r="H74" s="41">
        <v>1985508.61</v>
      </c>
      <c r="I74" s="41">
        <v>14441646.609999999</v>
      </c>
      <c r="J74" s="41">
        <v>3189750.28</v>
      </c>
      <c r="K74" s="41">
        <v>71108</v>
      </c>
      <c r="L74" s="41">
        <v>23689202.23</v>
      </c>
      <c r="M74" s="29">
        <v>2736.1932000000002</v>
      </c>
      <c r="N74" s="42">
        <f t="shared" si="4"/>
        <v>2187.965871708182</v>
      </c>
      <c r="O74" s="42">
        <f t="shared" si="5"/>
        <v>5278.0069075531646</v>
      </c>
      <c r="P74" s="42">
        <f t="shared" si="6"/>
        <v>1165.7620814202739</v>
      </c>
      <c r="Q74" s="42">
        <f t="shared" si="7"/>
        <v>8631.7348606816213</v>
      </c>
    </row>
    <row r="75" spans="1:17" x14ac:dyDescent="0.2">
      <c r="A75" s="28" t="s">
        <v>368</v>
      </c>
      <c r="B75" s="40" t="s">
        <v>144</v>
      </c>
      <c r="C75" s="40" t="s">
        <v>145</v>
      </c>
      <c r="D75" s="41">
        <v>3941284.78</v>
      </c>
      <c r="E75" s="41">
        <v>838432.45</v>
      </c>
      <c r="F75" s="41">
        <v>4779717.2300000004</v>
      </c>
      <c r="G75" s="41">
        <v>5216113</v>
      </c>
      <c r="H75" s="41">
        <v>1715942.68</v>
      </c>
      <c r="I75" s="41">
        <v>6932055.6799999997</v>
      </c>
      <c r="J75" s="41">
        <v>1081006.8</v>
      </c>
      <c r="K75" s="41">
        <v>717424.53</v>
      </c>
      <c r="L75" s="41">
        <v>13510204.24</v>
      </c>
      <c r="M75" s="29">
        <v>1443.7650000000001</v>
      </c>
      <c r="N75" s="42">
        <f t="shared" si="4"/>
        <v>3310.5922570501434</v>
      </c>
      <c r="O75" s="42">
        <f t="shared" si="5"/>
        <v>4801.3739632142342</v>
      </c>
      <c r="P75" s="42">
        <f t="shared" si="6"/>
        <v>748.74151956862784</v>
      </c>
      <c r="Q75" s="42">
        <f t="shared" si="7"/>
        <v>8860.7077398330057</v>
      </c>
    </row>
    <row r="76" spans="1:17" x14ac:dyDescent="0.2">
      <c r="A76" s="28" t="s">
        <v>368</v>
      </c>
      <c r="B76" s="40" t="s">
        <v>146</v>
      </c>
      <c r="C76" s="40" t="s">
        <v>147</v>
      </c>
      <c r="D76" s="41">
        <v>28078771.510000002</v>
      </c>
      <c r="E76" s="41">
        <v>4667614.25</v>
      </c>
      <c r="F76" s="41">
        <v>32746385.760000002</v>
      </c>
      <c r="G76" s="41">
        <v>50454798</v>
      </c>
      <c r="H76" s="41">
        <v>9077580.9600000009</v>
      </c>
      <c r="I76" s="41">
        <v>59532378.960000001</v>
      </c>
      <c r="J76" s="41">
        <v>11892087.539999999</v>
      </c>
      <c r="K76" s="41">
        <v>345102.39</v>
      </c>
      <c r="L76" s="41">
        <v>104515954.65000001</v>
      </c>
      <c r="M76" s="29">
        <v>12508.651700000002</v>
      </c>
      <c r="N76" s="42">
        <f t="shared" si="4"/>
        <v>2617.8989187139969</v>
      </c>
      <c r="O76" s="42">
        <f t="shared" si="5"/>
        <v>4759.2962365400253</v>
      </c>
      <c r="P76" s="42">
        <f t="shared" si="6"/>
        <v>950.70898328714338</v>
      </c>
      <c r="Q76" s="42">
        <f t="shared" si="7"/>
        <v>8327.9041385411638</v>
      </c>
    </row>
    <row r="77" spans="1:17" x14ac:dyDescent="0.2">
      <c r="A77" s="28" t="s">
        <v>368</v>
      </c>
      <c r="B77" s="40" t="s">
        <v>148</v>
      </c>
      <c r="C77" s="40" t="s">
        <v>149</v>
      </c>
      <c r="D77" s="41">
        <v>5137461.9400000004</v>
      </c>
      <c r="E77" s="41">
        <v>728904.56</v>
      </c>
      <c r="F77" s="41">
        <v>5866366.5</v>
      </c>
      <c r="G77" s="41">
        <v>18442270</v>
      </c>
      <c r="H77" s="41">
        <v>3558178.58</v>
      </c>
      <c r="I77" s="41">
        <v>22000448.579999998</v>
      </c>
      <c r="J77" s="41">
        <v>7422144.8799999999</v>
      </c>
      <c r="K77" s="41">
        <v>569660.4</v>
      </c>
      <c r="L77" s="41">
        <v>35858620.359999999</v>
      </c>
      <c r="M77" s="29">
        <v>3955.4778000000006</v>
      </c>
      <c r="N77" s="42">
        <f t="shared" si="4"/>
        <v>1483.0993363178525</v>
      </c>
      <c r="O77" s="42">
        <f t="shared" si="5"/>
        <v>5562.0204921893364</v>
      </c>
      <c r="P77" s="42">
        <f t="shared" si="6"/>
        <v>1876.4218269661376</v>
      </c>
      <c r="Q77" s="42">
        <f t="shared" si="7"/>
        <v>8921.5416554733274</v>
      </c>
    </row>
    <row r="78" spans="1:17" x14ac:dyDescent="0.2">
      <c r="A78" s="28" t="s">
        <v>368</v>
      </c>
      <c r="B78" s="40" t="s">
        <v>150</v>
      </c>
      <c r="C78" s="40" t="s">
        <v>151</v>
      </c>
      <c r="D78" s="41">
        <v>702159.43</v>
      </c>
      <c r="E78" s="41">
        <v>302353.26</v>
      </c>
      <c r="F78" s="41">
        <v>1004512.69</v>
      </c>
      <c r="G78" s="41">
        <v>3263831</v>
      </c>
      <c r="H78" s="41">
        <v>811915.42</v>
      </c>
      <c r="I78" s="41">
        <v>4075746.42</v>
      </c>
      <c r="J78" s="41">
        <v>1241595.8400000001</v>
      </c>
      <c r="K78" s="41">
        <v>415584.68</v>
      </c>
      <c r="L78" s="41">
        <v>6737439.6299999999</v>
      </c>
      <c r="M78" s="29">
        <v>746.28600000000006</v>
      </c>
      <c r="N78" s="42">
        <f t="shared" si="4"/>
        <v>1346.0157231945927</v>
      </c>
      <c r="O78" s="42">
        <f t="shared" si="5"/>
        <v>5461.3732804849606</v>
      </c>
      <c r="P78" s="42">
        <f t="shared" si="6"/>
        <v>1663.6997612175494</v>
      </c>
      <c r="Q78" s="42">
        <f t="shared" si="7"/>
        <v>8471.088764897102</v>
      </c>
    </row>
    <row r="79" spans="1:17" x14ac:dyDescent="0.2">
      <c r="A79" s="28" t="s">
        <v>368</v>
      </c>
      <c r="B79" s="40" t="s">
        <v>152</v>
      </c>
      <c r="C79" s="40" t="s">
        <v>153</v>
      </c>
      <c r="D79" s="41">
        <v>4599551.5199999996</v>
      </c>
      <c r="E79" s="41">
        <v>1028094.22</v>
      </c>
      <c r="F79" s="41">
        <v>5627645.7400000002</v>
      </c>
      <c r="G79" s="41">
        <v>11777725</v>
      </c>
      <c r="H79" s="41">
        <v>2028932.14</v>
      </c>
      <c r="I79" s="41">
        <v>13806657.140000001</v>
      </c>
      <c r="J79" s="41">
        <v>2607830.64</v>
      </c>
      <c r="K79" s="41">
        <v>54091.17</v>
      </c>
      <c r="L79" s="41">
        <v>22096224.690000001</v>
      </c>
      <c r="M79" s="29">
        <v>2850.9258000000004</v>
      </c>
      <c r="N79" s="42">
        <f t="shared" si="4"/>
        <v>1973.9713113543676</v>
      </c>
      <c r="O79" s="42">
        <f t="shared" si="5"/>
        <v>4842.8679343390831</v>
      </c>
      <c r="P79" s="42">
        <f t="shared" si="6"/>
        <v>914.73115154382469</v>
      </c>
      <c r="Q79" s="42">
        <f t="shared" si="7"/>
        <v>7731.5703972372767</v>
      </c>
    </row>
    <row r="80" spans="1:17" x14ac:dyDescent="0.2">
      <c r="A80" s="28" t="s">
        <v>368</v>
      </c>
      <c r="B80" s="40" t="s">
        <v>154</v>
      </c>
      <c r="C80" s="40" t="s">
        <v>155</v>
      </c>
      <c r="D80" s="41">
        <v>3363535.84</v>
      </c>
      <c r="E80" s="41">
        <v>762751.6</v>
      </c>
      <c r="F80" s="41">
        <v>4126287.44</v>
      </c>
      <c r="G80" s="41">
        <v>10112865</v>
      </c>
      <c r="H80" s="41">
        <v>2319137.62</v>
      </c>
      <c r="I80" s="41">
        <v>12432002.619999999</v>
      </c>
      <c r="J80" s="41">
        <v>3324130.56</v>
      </c>
      <c r="K80" s="41">
        <v>786887.07</v>
      </c>
      <c r="L80" s="41">
        <v>20669307.690000001</v>
      </c>
      <c r="M80" s="29">
        <v>2166.3923999999997</v>
      </c>
      <c r="N80" s="42">
        <f t="shared" si="4"/>
        <v>1904.6814602931586</v>
      </c>
      <c r="O80" s="42">
        <f t="shared" ref="O80:O143" si="8">I80/M80</f>
        <v>5738.5737782314973</v>
      </c>
      <c r="P80" s="42">
        <f t="shared" ref="P80:P143" si="9">J80/M80</f>
        <v>1534.4083371045801</v>
      </c>
      <c r="Q80" s="42">
        <f t="shared" ref="Q80:Q143" si="10">(F80+I80+J80)/M80</f>
        <v>9177.6635756292344</v>
      </c>
    </row>
    <row r="81" spans="1:17" x14ac:dyDescent="0.2">
      <c r="A81" s="28" t="s">
        <v>368</v>
      </c>
      <c r="B81" s="40" t="s">
        <v>156</v>
      </c>
      <c r="C81" s="40" t="s">
        <v>157</v>
      </c>
      <c r="D81" s="41">
        <v>1390207.03</v>
      </c>
      <c r="E81" s="41">
        <v>372334.41</v>
      </c>
      <c r="F81" s="41">
        <v>1762541.44</v>
      </c>
      <c r="G81" s="41">
        <v>3537175</v>
      </c>
      <c r="H81" s="41">
        <v>986800.51</v>
      </c>
      <c r="I81" s="41">
        <v>4523975.51</v>
      </c>
      <c r="J81" s="41">
        <v>1006047.16</v>
      </c>
      <c r="K81" s="41">
        <v>208010.29</v>
      </c>
      <c r="L81" s="41">
        <v>7500574.4000000004</v>
      </c>
      <c r="M81" s="29">
        <v>836.5806</v>
      </c>
      <c r="N81" s="42">
        <f t="shared" si="4"/>
        <v>2106.8399625810112</v>
      </c>
      <c r="O81" s="42">
        <f t="shared" si="8"/>
        <v>5407.6983257799666</v>
      </c>
      <c r="P81" s="42">
        <f t="shared" si="9"/>
        <v>1202.5705114366745</v>
      </c>
      <c r="Q81" s="42">
        <f t="shared" si="10"/>
        <v>8717.108799797652</v>
      </c>
    </row>
    <row r="82" spans="1:17" x14ac:dyDescent="0.2">
      <c r="A82" s="28" t="s">
        <v>368</v>
      </c>
      <c r="B82" s="40" t="s">
        <v>158</v>
      </c>
      <c r="C82" s="40" t="s">
        <v>159</v>
      </c>
      <c r="D82" s="41">
        <v>14356383.050000001</v>
      </c>
      <c r="E82" s="41">
        <v>3285548.38</v>
      </c>
      <c r="F82" s="41">
        <v>17641931.43</v>
      </c>
      <c r="G82" s="41">
        <v>24155300</v>
      </c>
      <c r="H82" s="41">
        <v>4474828.6900000004</v>
      </c>
      <c r="I82" s="41">
        <v>28630128.690000001</v>
      </c>
      <c r="J82" s="41">
        <v>6510272.9699999997</v>
      </c>
      <c r="K82" s="41">
        <v>6373757.3300000001</v>
      </c>
      <c r="L82" s="41">
        <v>59156090.420000002</v>
      </c>
      <c r="M82" s="29">
        <v>6231.9170999999997</v>
      </c>
      <c r="N82" s="42">
        <f t="shared" si="4"/>
        <v>2830.8995686094736</v>
      </c>
      <c r="O82" s="42">
        <f t="shared" si="8"/>
        <v>4594.1125709133712</v>
      </c>
      <c r="P82" s="42">
        <f t="shared" si="9"/>
        <v>1044.6661702223221</v>
      </c>
      <c r="Q82" s="42">
        <f t="shared" si="10"/>
        <v>8469.678309745168</v>
      </c>
    </row>
    <row r="83" spans="1:17" x14ac:dyDescent="0.2">
      <c r="A83" s="28" t="s">
        <v>368</v>
      </c>
      <c r="B83" s="40" t="s">
        <v>160</v>
      </c>
      <c r="C83" s="40" t="s">
        <v>161</v>
      </c>
      <c r="D83" s="41">
        <v>4016163.6</v>
      </c>
      <c r="E83" s="41">
        <v>851138.78</v>
      </c>
      <c r="F83" s="41">
        <v>4867302.38</v>
      </c>
      <c r="G83" s="41">
        <v>7758789</v>
      </c>
      <c r="H83" s="41">
        <v>1559119.89</v>
      </c>
      <c r="I83" s="41">
        <v>9317908.8900000006</v>
      </c>
      <c r="J83" s="41">
        <v>2144596.41</v>
      </c>
      <c r="K83" s="41">
        <v>-723324.3</v>
      </c>
      <c r="L83" s="41">
        <v>15606483.380000001</v>
      </c>
      <c r="M83" s="29">
        <v>1942.1286</v>
      </c>
      <c r="N83" s="42">
        <f t="shared" si="4"/>
        <v>2506.1689426745479</v>
      </c>
      <c r="O83" s="42">
        <f t="shared" si="8"/>
        <v>4797.7816144615763</v>
      </c>
      <c r="P83" s="42">
        <f t="shared" si="9"/>
        <v>1104.2504651854672</v>
      </c>
      <c r="Q83" s="42">
        <f t="shared" si="10"/>
        <v>8408.2010223215912</v>
      </c>
    </row>
    <row r="84" spans="1:17" x14ac:dyDescent="0.2">
      <c r="A84" s="28" t="s">
        <v>368</v>
      </c>
      <c r="B84" s="40" t="s">
        <v>162</v>
      </c>
      <c r="C84" s="40" t="s">
        <v>163</v>
      </c>
      <c r="D84" s="41">
        <v>1272321.6100000001</v>
      </c>
      <c r="E84" s="41">
        <v>453590.12</v>
      </c>
      <c r="F84" s="41">
        <v>1725911.73</v>
      </c>
      <c r="G84" s="41">
        <v>3135631</v>
      </c>
      <c r="H84" s="41">
        <v>675502.45</v>
      </c>
      <c r="I84" s="41">
        <v>3811133.45</v>
      </c>
      <c r="J84" s="41">
        <v>1075293.79</v>
      </c>
      <c r="K84" s="41">
        <v>40243.33</v>
      </c>
      <c r="L84" s="41">
        <v>6652582.2999999998</v>
      </c>
      <c r="M84" s="29">
        <v>687.59559999999999</v>
      </c>
      <c r="N84" s="42">
        <f t="shared" si="4"/>
        <v>2510.0680254498429</v>
      </c>
      <c r="O84" s="42">
        <f t="shared" si="8"/>
        <v>5542.6960992769591</v>
      </c>
      <c r="P84" s="42">
        <f t="shared" si="9"/>
        <v>1563.8462346181391</v>
      </c>
      <c r="Q84" s="42">
        <f t="shared" si="10"/>
        <v>9616.6103593449407</v>
      </c>
    </row>
    <row r="85" spans="1:17" x14ac:dyDescent="0.2">
      <c r="A85" s="28" t="s">
        <v>368</v>
      </c>
      <c r="B85" s="40" t="s">
        <v>164</v>
      </c>
      <c r="C85" s="40" t="s">
        <v>165</v>
      </c>
      <c r="D85" s="41">
        <v>12245790.76</v>
      </c>
      <c r="E85" s="41">
        <v>1647681</v>
      </c>
      <c r="F85" s="41">
        <v>13893471.76</v>
      </c>
      <c r="G85" s="41">
        <v>28125610</v>
      </c>
      <c r="H85" s="41">
        <v>5229684.12</v>
      </c>
      <c r="I85" s="41">
        <v>33355294.120000001</v>
      </c>
      <c r="J85" s="41">
        <v>6727846.29</v>
      </c>
      <c r="K85" s="41">
        <v>2937865.69</v>
      </c>
      <c r="L85" s="41">
        <v>56914477.859999999</v>
      </c>
      <c r="M85" s="29">
        <v>6358.1396000000013</v>
      </c>
      <c r="N85" s="42">
        <f t="shared" si="4"/>
        <v>2185.1473283159744</v>
      </c>
      <c r="O85" s="42">
        <f t="shared" si="8"/>
        <v>5246.0776608302203</v>
      </c>
      <c r="P85" s="42">
        <f t="shared" si="9"/>
        <v>1058.1469916137103</v>
      </c>
      <c r="Q85" s="42">
        <f t="shared" si="10"/>
        <v>8489.3719807599045</v>
      </c>
    </row>
    <row r="86" spans="1:17" x14ac:dyDescent="0.2">
      <c r="A86" s="28" t="s">
        <v>368</v>
      </c>
      <c r="B86" s="40" t="s">
        <v>166</v>
      </c>
      <c r="C86" s="40" t="s">
        <v>167</v>
      </c>
      <c r="D86" s="41">
        <v>1696964.39</v>
      </c>
      <c r="E86" s="41">
        <v>522437.47</v>
      </c>
      <c r="F86" s="41">
        <v>2219401.86</v>
      </c>
      <c r="G86" s="41">
        <v>10662116</v>
      </c>
      <c r="H86" s="41">
        <v>2152976.52</v>
      </c>
      <c r="I86" s="41">
        <v>12815092.52</v>
      </c>
      <c r="J86" s="41">
        <v>4240578.49</v>
      </c>
      <c r="K86" s="41">
        <v>76755.14</v>
      </c>
      <c r="L86" s="41">
        <v>19351828.010000002</v>
      </c>
      <c r="M86" s="29">
        <v>1978.7297999999998</v>
      </c>
      <c r="N86" s="42">
        <f t="shared" si="4"/>
        <v>1121.6295726682845</v>
      </c>
      <c r="O86" s="42">
        <f t="shared" si="8"/>
        <v>6476.4236734090728</v>
      </c>
      <c r="P86" s="42">
        <f t="shared" si="9"/>
        <v>2143.0811270947656</v>
      </c>
      <c r="Q86" s="42">
        <f t="shared" si="10"/>
        <v>9741.1343731721227</v>
      </c>
    </row>
    <row r="87" spans="1:17" x14ac:dyDescent="0.2">
      <c r="A87" s="28" t="s">
        <v>368</v>
      </c>
      <c r="B87" s="40" t="s">
        <v>168</v>
      </c>
      <c r="C87" s="40" t="s">
        <v>169</v>
      </c>
      <c r="D87" s="41">
        <v>257272.23</v>
      </c>
      <c r="E87" s="41">
        <v>224834.75</v>
      </c>
      <c r="F87" s="41">
        <v>482106.98</v>
      </c>
      <c r="G87" s="41">
        <v>2014105</v>
      </c>
      <c r="H87" s="41">
        <v>479504.84</v>
      </c>
      <c r="I87" s="41">
        <v>2493609.84</v>
      </c>
      <c r="J87" s="41">
        <v>526612.81000000006</v>
      </c>
      <c r="K87" s="41">
        <v>827718.15</v>
      </c>
      <c r="L87" s="41">
        <v>4330047.78</v>
      </c>
      <c r="M87" s="29">
        <v>383.67500000000001</v>
      </c>
      <c r="N87" s="42">
        <f t="shared" si="4"/>
        <v>1256.5504137616472</v>
      </c>
      <c r="O87" s="42">
        <f t="shared" si="8"/>
        <v>6499.2763145891695</v>
      </c>
      <c r="P87" s="42">
        <f t="shared" si="9"/>
        <v>1372.5491887665344</v>
      </c>
      <c r="Q87" s="42">
        <f t="shared" si="10"/>
        <v>9128.3759171173515</v>
      </c>
    </row>
    <row r="88" spans="1:17" x14ac:dyDescent="0.2">
      <c r="A88" s="28" t="s">
        <v>368</v>
      </c>
      <c r="B88" s="40" t="s">
        <v>170</v>
      </c>
      <c r="C88" s="40" t="s">
        <v>171</v>
      </c>
      <c r="D88" s="41">
        <v>445570596.38999999</v>
      </c>
      <c r="E88" s="41">
        <v>52300449.780000001</v>
      </c>
      <c r="F88" s="41">
        <v>497871046.17000002</v>
      </c>
      <c r="G88" s="41">
        <v>231556595</v>
      </c>
      <c r="H88" s="41">
        <v>61751118.119999997</v>
      </c>
      <c r="I88" s="41">
        <v>293307713.12</v>
      </c>
      <c r="J88" s="41">
        <v>109758611.73999999</v>
      </c>
      <c r="K88" s="41">
        <v>41404517.829999998</v>
      </c>
      <c r="L88" s="41">
        <v>942341888.86000001</v>
      </c>
      <c r="M88" s="29">
        <v>83333.889400000015</v>
      </c>
      <c r="N88" s="42">
        <f t="shared" si="4"/>
        <v>5974.4126879790147</v>
      </c>
      <c r="O88" s="42">
        <f t="shared" si="8"/>
        <v>3519.6690713922198</v>
      </c>
      <c r="P88" s="42">
        <f t="shared" si="9"/>
        <v>1317.0945521714721</v>
      </c>
      <c r="Q88" s="42">
        <f t="shared" si="10"/>
        <v>10811.176311542706</v>
      </c>
    </row>
    <row r="89" spans="1:17" x14ac:dyDescent="0.2">
      <c r="A89" s="28" t="s">
        <v>368</v>
      </c>
      <c r="B89" s="40" t="s">
        <v>172</v>
      </c>
      <c r="C89" s="40" t="s">
        <v>173</v>
      </c>
      <c r="D89" s="41">
        <v>715042.54</v>
      </c>
      <c r="E89" s="41">
        <v>106889.72</v>
      </c>
      <c r="F89" s="41">
        <v>821932.26</v>
      </c>
      <c r="G89" s="41">
        <v>2792638</v>
      </c>
      <c r="H89" s="41">
        <v>489852.69</v>
      </c>
      <c r="I89" s="41">
        <v>3282490.69</v>
      </c>
      <c r="J89" s="41">
        <v>954590.3</v>
      </c>
      <c r="K89" s="41">
        <v>18796</v>
      </c>
      <c r="L89" s="41">
        <v>5077809.25</v>
      </c>
      <c r="M89" s="29">
        <v>528.5883</v>
      </c>
      <c r="N89" s="42">
        <f t="shared" si="4"/>
        <v>1554.9573458209347</v>
      </c>
      <c r="O89" s="42">
        <f t="shared" si="8"/>
        <v>6209.9193077107457</v>
      </c>
      <c r="P89" s="42">
        <f t="shared" si="9"/>
        <v>1805.9240055067432</v>
      </c>
      <c r="Q89" s="42">
        <f t="shared" si="10"/>
        <v>9570.800659038423</v>
      </c>
    </row>
    <row r="90" spans="1:17" x14ac:dyDescent="0.2">
      <c r="A90" s="28" t="s">
        <v>368</v>
      </c>
      <c r="B90" s="40" t="s">
        <v>174</v>
      </c>
      <c r="C90" s="40" t="s">
        <v>175</v>
      </c>
      <c r="D90" s="41">
        <v>21296316.190000001</v>
      </c>
      <c r="E90" s="41">
        <v>3039366.18</v>
      </c>
      <c r="F90" s="41">
        <v>24335682.370000001</v>
      </c>
      <c r="G90" s="41">
        <v>22043182</v>
      </c>
      <c r="H90" s="41">
        <v>5311647.13</v>
      </c>
      <c r="I90" s="41">
        <v>27354829.129999999</v>
      </c>
      <c r="J90" s="41">
        <v>5622045.1600000001</v>
      </c>
      <c r="K90" s="41">
        <v>888912.65</v>
      </c>
      <c r="L90" s="41">
        <v>58201469.310000002</v>
      </c>
      <c r="M90" s="29">
        <v>6410.8398000000016</v>
      </c>
      <c r="N90" s="42">
        <f t="shared" si="4"/>
        <v>3796.0209784059798</v>
      </c>
      <c r="O90" s="42">
        <f t="shared" si="8"/>
        <v>4266.9650129145311</v>
      </c>
      <c r="P90" s="42">
        <f t="shared" si="9"/>
        <v>876.95923395246882</v>
      </c>
      <c r="Q90" s="42">
        <f t="shared" si="10"/>
        <v>8939.9452252729789</v>
      </c>
    </row>
    <row r="91" spans="1:17" x14ac:dyDescent="0.2">
      <c r="A91" s="28" t="s">
        <v>368</v>
      </c>
      <c r="B91" s="40" t="s">
        <v>176</v>
      </c>
      <c r="C91" s="40" t="s">
        <v>177</v>
      </c>
      <c r="D91" s="41">
        <v>3706931.87</v>
      </c>
      <c r="E91" s="41">
        <v>1940818.88</v>
      </c>
      <c r="F91" s="41">
        <v>5647750.75</v>
      </c>
      <c r="G91" s="41">
        <v>16493371</v>
      </c>
      <c r="H91" s="41">
        <v>2903644.94</v>
      </c>
      <c r="I91" s="41">
        <v>19397015.940000001</v>
      </c>
      <c r="J91" s="41">
        <v>4494050.37</v>
      </c>
      <c r="K91" s="41">
        <v>100763</v>
      </c>
      <c r="L91" s="41">
        <v>29639580.059999999</v>
      </c>
      <c r="M91" s="29">
        <v>3291.346</v>
      </c>
      <c r="N91" s="42">
        <f t="shared" si="4"/>
        <v>1715.9395426673464</v>
      </c>
      <c r="O91" s="42">
        <f t="shared" si="8"/>
        <v>5893.3384518066468</v>
      </c>
      <c r="P91" s="42">
        <f t="shared" si="9"/>
        <v>1365.414140597798</v>
      </c>
      <c r="Q91" s="42">
        <f t="shared" si="10"/>
        <v>8974.6921350717912</v>
      </c>
    </row>
    <row r="92" spans="1:17" x14ac:dyDescent="0.2">
      <c r="A92" s="28" t="s">
        <v>368</v>
      </c>
      <c r="B92" s="40" t="s">
        <v>178</v>
      </c>
      <c r="C92" s="40" t="s">
        <v>179</v>
      </c>
      <c r="D92" s="41">
        <v>44774528.700000003</v>
      </c>
      <c r="E92" s="41">
        <v>6139563.1900000004</v>
      </c>
      <c r="F92" s="41">
        <v>50914091.890000001</v>
      </c>
      <c r="G92" s="41">
        <v>34121489</v>
      </c>
      <c r="H92" s="41">
        <v>7080259</v>
      </c>
      <c r="I92" s="41">
        <v>41201748</v>
      </c>
      <c r="J92" s="41">
        <v>6364474.5300000003</v>
      </c>
      <c r="K92" s="41">
        <v>568719.94999999995</v>
      </c>
      <c r="L92" s="41">
        <v>99049034.370000005</v>
      </c>
      <c r="M92" s="29">
        <v>12038.576000000001</v>
      </c>
      <c r="N92" s="42">
        <f t="shared" si="4"/>
        <v>4229.2453766957151</v>
      </c>
      <c r="O92" s="42">
        <f t="shared" si="8"/>
        <v>3422.4768776639362</v>
      </c>
      <c r="P92" s="42">
        <f t="shared" si="9"/>
        <v>528.67336884362396</v>
      </c>
      <c r="Q92" s="42">
        <f t="shared" si="10"/>
        <v>8180.3956232032751</v>
      </c>
    </row>
    <row r="93" spans="1:17" x14ac:dyDescent="0.2">
      <c r="A93" s="28" t="s">
        <v>368</v>
      </c>
      <c r="B93" s="40" t="s">
        <v>180</v>
      </c>
      <c r="C93" s="40" t="s">
        <v>181</v>
      </c>
      <c r="D93" s="41">
        <v>4426562.43</v>
      </c>
      <c r="E93" s="41">
        <v>903782.53</v>
      </c>
      <c r="F93" s="41">
        <v>5330344.96</v>
      </c>
      <c r="G93" s="41">
        <v>9164228</v>
      </c>
      <c r="H93" s="41">
        <v>2459872.48</v>
      </c>
      <c r="I93" s="41">
        <v>11624100.48</v>
      </c>
      <c r="J93" s="41">
        <v>4160315.5</v>
      </c>
      <c r="K93" s="41">
        <v>89723.45</v>
      </c>
      <c r="L93" s="41">
        <v>21204484.390000001</v>
      </c>
      <c r="M93" s="29">
        <v>2205.8694999999998</v>
      </c>
      <c r="N93" s="42">
        <f t="shared" si="4"/>
        <v>2416.4371283070013</v>
      </c>
      <c r="O93" s="42">
        <f t="shared" si="8"/>
        <v>5269.6229219362258</v>
      </c>
      <c r="P93" s="42">
        <f t="shared" si="9"/>
        <v>1886.0206825471771</v>
      </c>
      <c r="Q93" s="42">
        <f t="shared" si="10"/>
        <v>9572.080732790404</v>
      </c>
    </row>
    <row r="94" spans="1:17" x14ac:dyDescent="0.2">
      <c r="A94" s="28" t="s">
        <v>368</v>
      </c>
      <c r="B94" s="40" t="s">
        <v>182</v>
      </c>
      <c r="C94" s="40" t="s">
        <v>183</v>
      </c>
      <c r="D94" s="41">
        <v>5098342.0999999996</v>
      </c>
      <c r="E94" s="41">
        <v>938432.49</v>
      </c>
      <c r="F94" s="41">
        <v>6036774.5899999999</v>
      </c>
      <c r="G94" s="41">
        <v>20546480</v>
      </c>
      <c r="H94" s="41">
        <v>4597805.7699999996</v>
      </c>
      <c r="I94" s="41">
        <v>25144285.77</v>
      </c>
      <c r="J94" s="41">
        <v>8404272.9800000004</v>
      </c>
      <c r="K94" s="41">
        <v>1597654.37</v>
      </c>
      <c r="L94" s="41">
        <v>41182987.710000001</v>
      </c>
      <c r="M94" s="29">
        <v>4216.9904999999999</v>
      </c>
      <c r="N94" s="42">
        <f t="shared" si="4"/>
        <v>1431.5362081086025</v>
      </c>
      <c r="O94" s="42">
        <f t="shared" si="8"/>
        <v>5962.613804797521</v>
      </c>
      <c r="P94" s="42">
        <f t="shared" si="9"/>
        <v>1992.9551607953588</v>
      </c>
      <c r="Q94" s="42">
        <f t="shared" si="10"/>
        <v>9387.1051737014841</v>
      </c>
    </row>
    <row r="95" spans="1:17" x14ac:dyDescent="0.2">
      <c r="A95" s="28" t="s">
        <v>368</v>
      </c>
      <c r="B95" s="40" t="s">
        <v>184</v>
      </c>
      <c r="C95" s="40" t="s">
        <v>185</v>
      </c>
      <c r="D95" s="41">
        <v>3230609.59</v>
      </c>
      <c r="E95" s="41">
        <v>839871.26</v>
      </c>
      <c r="F95" s="41">
        <v>4070480.85</v>
      </c>
      <c r="G95" s="41">
        <v>9942913</v>
      </c>
      <c r="H95" s="41">
        <v>1833644.4</v>
      </c>
      <c r="I95" s="41">
        <v>11776557.4</v>
      </c>
      <c r="J95" s="41">
        <v>2287954.92</v>
      </c>
      <c r="K95" s="41">
        <v>69639.850000000006</v>
      </c>
      <c r="L95" s="41">
        <v>18204633.02</v>
      </c>
      <c r="M95" s="29">
        <v>2240.8962000000001</v>
      </c>
      <c r="N95" s="42">
        <f t="shared" si="4"/>
        <v>1816.4522078264936</v>
      </c>
      <c r="O95" s="42">
        <f t="shared" si="8"/>
        <v>5255.2891115617049</v>
      </c>
      <c r="P95" s="42">
        <f t="shared" si="9"/>
        <v>1020.9999552857468</v>
      </c>
      <c r="Q95" s="42">
        <f t="shared" si="10"/>
        <v>8092.7412746739456</v>
      </c>
    </row>
    <row r="96" spans="1:17" x14ac:dyDescent="0.2">
      <c r="A96" s="28" t="s">
        <v>368</v>
      </c>
      <c r="B96" s="40" t="s">
        <v>186</v>
      </c>
      <c r="C96" s="40" t="s">
        <v>187</v>
      </c>
      <c r="D96" s="41">
        <v>14862772.869999999</v>
      </c>
      <c r="E96" s="41">
        <v>2589041.36</v>
      </c>
      <c r="F96" s="41">
        <v>17451814.23</v>
      </c>
      <c r="G96" s="41">
        <v>33172555</v>
      </c>
      <c r="H96" s="41">
        <v>6697728.7199999997</v>
      </c>
      <c r="I96" s="41">
        <v>39870283.719999999</v>
      </c>
      <c r="J96" s="41">
        <v>9855640.3399999999</v>
      </c>
      <c r="K96" s="41">
        <v>4043551.17</v>
      </c>
      <c r="L96" s="41">
        <v>71221289.459999993</v>
      </c>
      <c r="M96" s="29">
        <v>8117.9988000000003</v>
      </c>
      <c r="N96" s="42">
        <f t="shared" si="4"/>
        <v>2149.7680228777567</v>
      </c>
      <c r="O96" s="42">
        <f t="shared" si="8"/>
        <v>4911.3438794792628</v>
      </c>
      <c r="P96" s="42">
        <f t="shared" si="9"/>
        <v>1214.0480163658067</v>
      </c>
      <c r="Q96" s="42">
        <f t="shared" si="10"/>
        <v>8275.1599187228258</v>
      </c>
    </row>
    <row r="97" spans="1:17" x14ac:dyDescent="0.2">
      <c r="A97" s="28" t="s">
        <v>368</v>
      </c>
      <c r="B97" s="40" t="s">
        <v>188</v>
      </c>
      <c r="C97" s="40" t="s">
        <v>189</v>
      </c>
      <c r="D97" s="41">
        <v>3091250.67</v>
      </c>
      <c r="E97" s="41">
        <v>504162.5</v>
      </c>
      <c r="F97" s="41">
        <v>3595413.17</v>
      </c>
      <c r="G97" s="41">
        <v>10677029</v>
      </c>
      <c r="H97" s="41">
        <v>2517392.71</v>
      </c>
      <c r="I97" s="41">
        <v>13194421.710000001</v>
      </c>
      <c r="J97" s="41">
        <v>3564734.9</v>
      </c>
      <c r="K97" s="41">
        <v>138755.91</v>
      </c>
      <c r="L97" s="41">
        <v>20493325.690000001</v>
      </c>
      <c r="M97" s="29">
        <v>2218.8761</v>
      </c>
      <c r="N97" s="42">
        <f t="shared" si="4"/>
        <v>1620.3758154860473</v>
      </c>
      <c r="O97" s="42">
        <f t="shared" si="8"/>
        <v>5946.4436567683979</v>
      </c>
      <c r="P97" s="42">
        <f t="shared" si="9"/>
        <v>1606.5497753569928</v>
      </c>
      <c r="Q97" s="42">
        <f t="shared" si="10"/>
        <v>9173.3692476114375</v>
      </c>
    </row>
    <row r="98" spans="1:17" x14ac:dyDescent="0.2">
      <c r="A98" s="28" t="s">
        <v>368</v>
      </c>
      <c r="B98" s="40" t="s">
        <v>190</v>
      </c>
      <c r="C98" s="40" t="s">
        <v>191</v>
      </c>
      <c r="D98" s="41">
        <v>1145564.54</v>
      </c>
      <c r="E98" s="41">
        <v>294034.90000000002</v>
      </c>
      <c r="F98" s="41">
        <v>1439599.44</v>
      </c>
      <c r="G98" s="41">
        <v>4984150</v>
      </c>
      <c r="H98" s="41">
        <v>949985.55</v>
      </c>
      <c r="I98" s="41">
        <v>5934135.5499999998</v>
      </c>
      <c r="J98" s="41">
        <v>2359927.96</v>
      </c>
      <c r="K98" s="41">
        <v>557316</v>
      </c>
      <c r="L98" s="41">
        <v>10290978.949999999</v>
      </c>
      <c r="M98" s="29">
        <v>1040.2974999999999</v>
      </c>
      <c r="N98" s="42">
        <f t="shared" si="4"/>
        <v>1383.8343743015821</v>
      </c>
      <c r="O98" s="42">
        <f t="shared" si="8"/>
        <v>5704.2678176194795</v>
      </c>
      <c r="P98" s="42">
        <f t="shared" si="9"/>
        <v>2268.5125745279597</v>
      </c>
      <c r="Q98" s="42">
        <f t="shared" si="10"/>
        <v>9356.61476644902</v>
      </c>
    </row>
    <row r="99" spans="1:17" x14ac:dyDescent="0.2">
      <c r="A99" s="28" t="s">
        <v>368</v>
      </c>
      <c r="B99" s="40" t="s">
        <v>192</v>
      </c>
      <c r="C99" s="40" t="s">
        <v>193</v>
      </c>
      <c r="D99" s="41">
        <v>2518218.7200000002</v>
      </c>
      <c r="E99" s="41">
        <v>598737.31999999995</v>
      </c>
      <c r="F99" s="41">
        <v>3116956.04</v>
      </c>
      <c r="G99" s="41">
        <v>8571900</v>
      </c>
      <c r="H99" s="41">
        <v>2105304.61</v>
      </c>
      <c r="I99" s="41">
        <v>10677204.609999999</v>
      </c>
      <c r="J99" s="41">
        <v>2773659.9</v>
      </c>
      <c r="K99" s="41">
        <v>370038.24</v>
      </c>
      <c r="L99" s="41">
        <v>16937858.789999999</v>
      </c>
      <c r="M99" s="29">
        <v>1678.7350000000001</v>
      </c>
      <c r="N99" s="42">
        <f t="shared" si="4"/>
        <v>1856.7290489565057</v>
      </c>
      <c r="O99" s="42">
        <f t="shared" si="8"/>
        <v>6360.2680649417562</v>
      </c>
      <c r="P99" s="42">
        <f t="shared" si="9"/>
        <v>1652.2321271671822</v>
      </c>
      <c r="Q99" s="42">
        <f t="shared" si="10"/>
        <v>9869.2292410654445</v>
      </c>
    </row>
    <row r="100" spans="1:17" x14ac:dyDescent="0.2">
      <c r="A100" s="28" t="s">
        <v>368</v>
      </c>
      <c r="B100" s="40" t="s">
        <v>194</v>
      </c>
      <c r="C100" s="40" t="s">
        <v>195</v>
      </c>
      <c r="D100" s="41">
        <v>5162896.12</v>
      </c>
      <c r="E100" s="41">
        <v>939400.31</v>
      </c>
      <c r="F100" s="41">
        <v>6102296.4299999997</v>
      </c>
      <c r="G100" s="41">
        <v>14811891</v>
      </c>
      <c r="H100" s="41">
        <v>2648422.23</v>
      </c>
      <c r="I100" s="41">
        <v>17460313.23</v>
      </c>
      <c r="J100" s="41">
        <v>5002153.74</v>
      </c>
      <c r="K100" s="41">
        <v>505272.21</v>
      </c>
      <c r="L100" s="41">
        <v>29070035.609999999</v>
      </c>
      <c r="M100" s="29">
        <v>2928.7101000000002</v>
      </c>
      <c r="N100" s="42">
        <f t="shared" si="4"/>
        <v>2083.6123145134779</v>
      </c>
      <c r="O100" s="42">
        <f t="shared" si="8"/>
        <v>5961.775878739244</v>
      </c>
      <c r="P100" s="42">
        <f t="shared" si="9"/>
        <v>1707.9716220461696</v>
      </c>
      <c r="Q100" s="42">
        <f t="shared" si="10"/>
        <v>9753.3598152988907</v>
      </c>
    </row>
    <row r="101" spans="1:17" x14ac:dyDescent="0.2">
      <c r="A101" s="28" t="s">
        <v>368</v>
      </c>
      <c r="B101" s="40" t="s">
        <v>196</v>
      </c>
      <c r="C101" s="40" t="s">
        <v>197</v>
      </c>
      <c r="D101" s="41">
        <v>2401244.84</v>
      </c>
      <c r="E101" s="41">
        <v>477805.03</v>
      </c>
      <c r="F101" s="41">
        <v>2879049.87</v>
      </c>
      <c r="G101" s="41">
        <v>10375061</v>
      </c>
      <c r="H101" s="41">
        <v>2225407.94</v>
      </c>
      <c r="I101" s="41">
        <v>12600468.939999999</v>
      </c>
      <c r="J101" s="41">
        <v>3828899.5</v>
      </c>
      <c r="K101" s="41">
        <v>115637.6</v>
      </c>
      <c r="L101" s="41">
        <v>19424055.91</v>
      </c>
      <c r="M101" s="29">
        <v>2195.9483000000005</v>
      </c>
      <c r="N101" s="42">
        <f t="shared" si="4"/>
        <v>1311.0736122521644</v>
      </c>
      <c r="O101" s="42">
        <f t="shared" si="8"/>
        <v>5738.053550714284</v>
      </c>
      <c r="P101" s="42">
        <f t="shared" si="9"/>
        <v>1743.6200569931448</v>
      </c>
      <c r="Q101" s="42">
        <f t="shared" si="10"/>
        <v>8792.7472199595923</v>
      </c>
    </row>
    <row r="102" spans="1:17" x14ac:dyDescent="0.2">
      <c r="A102" s="28" t="s">
        <v>368</v>
      </c>
      <c r="B102" s="40" t="s">
        <v>198</v>
      </c>
      <c r="C102" s="40" t="s">
        <v>199</v>
      </c>
      <c r="D102" s="41">
        <v>4680928.2</v>
      </c>
      <c r="E102" s="41">
        <v>1127353.29</v>
      </c>
      <c r="F102" s="41">
        <v>5808281.4900000002</v>
      </c>
      <c r="G102" s="41">
        <v>18540965</v>
      </c>
      <c r="H102" s="41">
        <v>3457545.88</v>
      </c>
      <c r="I102" s="41">
        <v>21998510.879999999</v>
      </c>
      <c r="J102" s="41">
        <v>7095423.4500000002</v>
      </c>
      <c r="K102" s="41">
        <v>1741030.48</v>
      </c>
      <c r="L102" s="41">
        <v>36643246.299999997</v>
      </c>
      <c r="M102" s="29">
        <v>3722.2333999999996</v>
      </c>
      <c r="N102" s="42">
        <f t="shared" si="4"/>
        <v>1560.4291471888896</v>
      </c>
      <c r="O102" s="42">
        <f t="shared" si="8"/>
        <v>5910.0299513727432</v>
      </c>
      <c r="P102" s="42">
        <f t="shared" si="9"/>
        <v>1906.2274412990869</v>
      </c>
      <c r="Q102" s="42">
        <f t="shared" si="10"/>
        <v>9376.6865398607206</v>
      </c>
    </row>
    <row r="103" spans="1:17" x14ac:dyDescent="0.2">
      <c r="A103" s="28" t="s">
        <v>368</v>
      </c>
      <c r="B103" s="40" t="s">
        <v>200</v>
      </c>
      <c r="C103" s="40" t="s">
        <v>201</v>
      </c>
      <c r="D103" s="41">
        <v>2456772.91</v>
      </c>
      <c r="E103" s="41">
        <v>1196372.69</v>
      </c>
      <c r="F103" s="41">
        <v>3653145.6</v>
      </c>
      <c r="G103" s="41">
        <v>4450381</v>
      </c>
      <c r="H103" s="41">
        <v>1118062.02</v>
      </c>
      <c r="I103" s="41">
        <v>5568443.0199999996</v>
      </c>
      <c r="J103" s="41">
        <v>1624830.16</v>
      </c>
      <c r="K103" s="41">
        <v>23965</v>
      </c>
      <c r="L103" s="41">
        <v>10870383.779999999</v>
      </c>
      <c r="M103" s="29">
        <v>1179.7304999999999</v>
      </c>
      <c r="N103" s="42">
        <f t="shared" si="4"/>
        <v>3096.5933321211924</v>
      </c>
      <c r="O103" s="42">
        <f t="shared" si="8"/>
        <v>4720.0975307496074</v>
      </c>
      <c r="P103" s="42">
        <f t="shared" si="9"/>
        <v>1377.2892707275093</v>
      </c>
      <c r="Q103" s="42">
        <f t="shared" si="10"/>
        <v>9193.9801335983102</v>
      </c>
    </row>
    <row r="104" spans="1:17" x14ac:dyDescent="0.2">
      <c r="A104" s="28" t="s">
        <v>368</v>
      </c>
      <c r="B104" s="40" t="s">
        <v>202</v>
      </c>
      <c r="C104" s="40" t="s">
        <v>203</v>
      </c>
      <c r="D104" s="41">
        <v>4645142.17</v>
      </c>
      <c r="E104" s="41">
        <v>1955281.53</v>
      </c>
      <c r="F104" s="41">
        <v>6600423.7000000002</v>
      </c>
      <c r="G104" s="41">
        <v>13371540</v>
      </c>
      <c r="H104" s="41">
        <v>3200193.01</v>
      </c>
      <c r="I104" s="41">
        <v>16571733.01</v>
      </c>
      <c r="J104" s="41">
        <v>3241956.75</v>
      </c>
      <c r="K104" s="41">
        <v>54782.17</v>
      </c>
      <c r="L104" s="41">
        <v>26468895.629999999</v>
      </c>
      <c r="M104" s="29">
        <v>3222.1244999999994</v>
      </c>
      <c r="N104" s="42">
        <f t="shared" si="4"/>
        <v>2048.4694803071702</v>
      </c>
      <c r="O104" s="42">
        <f t="shared" si="8"/>
        <v>5143.1076018322701</v>
      </c>
      <c r="P104" s="42">
        <f t="shared" si="9"/>
        <v>1006.1550228738836</v>
      </c>
      <c r="Q104" s="42">
        <f t="shared" si="10"/>
        <v>8197.7321050133251</v>
      </c>
    </row>
    <row r="105" spans="1:17" x14ac:dyDescent="0.2">
      <c r="A105" s="28" t="s">
        <v>368</v>
      </c>
      <c r="B105" s="40" t="s">
        <v>204</v>
      </c>
      <c r="C105" s="40" t="s">
        <v>205</v>
      </c>
      <c r="D105" s="41">
        <v>1607460.38</v>
      </c>
      <c r="E105" s="41">
        <v>383696.12</v>
      </c>
      <c r="F105" s="41">
        <v>1991156.5</v>
      </c>
      <c r="G105" s="41">
        <v>3228085</v>
      </c>
      <c r="H105" s="41">
        <v>653775.21</v>
      </c>
      <c r="I105" s="41">
        <v>3881860.21</v>
      </c>
      <c r="J105" s="41">
        <v>764116.95</v>
      </c>
      <c r="K105" s="41">
        <v>141656.06</v>
      </c>
      <c r="L105" s="41">
        <v>6778789.7199999997</v>
      </c>
      <c r="M105" s="29">
        <v>848.08950000000004</v>
      </c>
      <c r="N105" s="42">
        <f t="shared" si="4"/>
        <v>2347.8141163167329</v>
      </c>
      <c r="O105" s="42">
        <f t="shared" si="8"/>
        <v>4577.1822549388944</v>
      </c>
      <c r="P105" s="42">
        <f t="shared" si="9"/>
        <v>900.9862166669908</v>
      </c>
      <c r="Q105" s="42">
        <f t="shared" si="10"/>
        <v>7825.9825879226191</v>
      </c>
    </row>
    <row r="106" spans="1:17" x14ac:dyDescent="0.2">
      <c r="A106" s="28" t="s">
        <v>368</v>
      </c>
      <c r="B106" s="40" t="s">
        <v>206</v>
      </c>
      <c r="C106" s="40" t="s">
        <v>207</v>
      </c>
      <c r="D106" s="41">
        <v>2660959.08</v>
      </c>
      <c r="E106" s="41">
        <v>760145.24</v>
      </c>
      <c r="F106" s="41">
        <v>3421104.32</v>
      </c>
      <c r="G106" s="41">
        <v>2618912</v>
      </c>
      <c r="H106" s="41">
        <v>623229.42000000004</v>
      </c>
      <c r="I106" s="41">
        <v>3242141.42</v>
      </c>
      <c r="J106" s="41">
        <v>895902.61</v>
      </c>
      <c r="K106" s="41">
        <v>16593</v>
      </c>
      <c r="L106" s="41">
        <v>7575741.3499999996</v>
      </c>
      <c r="M106" s="29">
        <v>902.19920000000013</v>
      </c>
      <c r="N106" s="42">
        <f t="shared" si="4"/>
        <v>3791.961154476749</v>
      </c>
      <c r="O106" s="42">
        <f t="shared" si="8"/>
        <v>3593.5981987126561</v>
      </c>
      <c r="P106" s="42">
        <f t="shared" si="9"/>
        <v>993.02084284712271</v>
      </c>
      <c r="Q106" s="42">
        <f t="shared" si="10"/>
        <v>8378.5801960365279</v>
      </c>
    </row>
    <row r="107" spans="1:17" x14ac:dyDescent="0.2">
      <c r="A107" s="28" t="s">
        <v>368</v>
      </c>
      <c r="B107" s="40" t="s">
        <v>208</v>
      </c>
      <c r="C107" s="40" t="s">
        <v>209</v>
      </c>
      <c r="D107" s="41">
        <v>24531214.02</v>
      </c>
      <c r="E107" s="41">
        <v>2559553.23</v>
      </c>
      <c r="F107" s="41">
        <v>27090767.25</v>
      </c>
      <c r="G107" s="41">
        <v>35109333</v>
      </c>
      <c r="H107" s="41">
        <v>8303819.2999999998</v>
      </c>
      <c r="I107" s="41">
        <v>43413152.299999997</v>
      </c>
      <c r="J107" s="41">
        <v>9108672.5600000005</v>
      </c>
      <c r="K107" s="41">
        <v>221733.42</v>
      </c>
      <c r="L107" s="41">
        <v>79834325.530000001</v>
      </c>
      <c r="M107" s="29">
        <v>9279.0983999999989</v>
      </c>
      <c r="N107" s="42">
        <f t="shared" si="4"/>
        <v>2919.5473614117514</v>
      </c>
      <c r="O107" s="42">
        <f t="shared" si="8"/>
        <v>4678.5959614352187</v>
      </c>
      <c r="P107" s="42">
        <f t="shared" si="9"/>
        <v>981.63336213785612</v>
      </c>
      <c r="Q107" s="42">
        <f t="shared" si="10"/>
        <v>8579.7766849848267</v>
      </c>
    </row>
    <row r="108" spans="1:17" x14ac:dyDescent="0.2">
      <c r="A108" s="28" t="s">
        <v>368</v>
      </c>
      <c r="B108" s="40" t="s">
        <v>210</v>
      </c>
      <c r="C108" s="40" t="s">
        <v>211</v>
      </c>
      <c r="D108" s="41">
        <v>2118285.2599999998</v>
      </c>
      <c r="E108" s="41">
        <v>1326085.99</v>
      </c>
      <c r="F108" s="41">
        <v>3444371.25</v>
      </c>
      <c r="G108" s="41">
        <v>10981558</v>
      </c>
      <c r="H108" s="41">
        <v>2037114.96</v>
      </c>
      <c r="I108" s="41">
        <v>13018672.960000001</v>
      </c>
      <c r="J108" s="41">
        <v>3858249.23</v>
      </c>
      <c r="K108" s="41">
        <v>54278</v>
      </c>
      <c r="L108" s="41">
        <v>20375571.440000001</v>
      </c>
      <c r="M108" s="29">
        <v>2064.0219000000002</v>
      </c>
      <c r="N108" s="42">
        <f t="shared" si="4"/>
        <v>1668.7668139567704</v>
      </c>
      <c r="O108" s="42">
        <f t="shared" si="8"/>
        <v>6307.4296643848593</v>
      </c>
      <c r="P108" s="42">
        <f t="shared" si="9"/>
        <v>1869.2869634765018</v>
      </c>
      <c r="Q108" s="42">
        <f t="shared" si="10"/>
        <v>9845.4834418181308</v>
      </c>
    </row>
    <row r="109" spans="1:17" x14ac:dyDescent="0.2">
      <c r="A109" s="28" t="s">
        <v>368</v>
      </c>
      <c r="B109" s="40" t="s">
        <v>212</v>
      </c>
      <c r="C109" s="40" t="s">
        <v>213</v>
      </c>
      <c r="D109" s="41">
        <v>5733574.2000000002</v>
      </c>
      <c r="E109" s="41">
        <v>1291093.78</v>
      </c>
      <c r="F109" s="41">
        <v>7024667.9800000004</v>
      </c>
      <c r="G109" s="41">
        <v>11656420</v>
      </c>
      <c r="H109" s="41">
        <v>2278685.15</v>
      </c>
      <c r="I109" s="41">
        <v>13935105.15</v>
      </c>
      <c r="J109" s="41">
        <v>3037253.64</v>
      </c>
      <c r="K109" s="41">
        <v>-7353.76</v>
      </c>
      <c r="L109" s="41">
        <v>23989673.010000002</v>
      </c>
      <c r="M109" s="29">
        <v>2840.5021000000002</v>
      </c>
      <c r="N109" s="42">
        <f t="shared" si="4"/>
        <v>2473.0374182789724</v>
      </c>
      <c r="O109" s="42">
        <f t="shared" si="8"/>
        <v>4905.8598302039627</v>
      </c>
      <c r="P109" s="42">
        <f t="shared" si="9"/>
        <v>1069.2664652492247</v>
      </c>
      <c r="Q109" s="42">
        <f t="shared" si="10"/>
        <v>8448.1637137321613</v>
      </c>
    </row>
    <row r="110" spans="1:17" x14ac:dyDescent="0.2">
      <c r="A110" s="28" t="s">
        <v>368</v>
      </c>
      <c r="B110" s="40" t="s">
        <v>214</v>
      </c>
      <c r="C110" s="40" t="s">
        <v>215</v>
      </c>
      <c r="D110" s="41">
        <v>10795248.210000001</v>
      </c>
      <c r="E110" s="41">
        <v>2302749.23</v>
      </c>
      <c r="F110" s="41">
        <v>13097997.439999999</v>
      </c>
      <c r="G110" s="41">
        <v>14701780</v>
      </c>
      <c r="H110" s="41">
        <v>2958410.01</v>
      </c>
      <c r="I110" s="41">
        <v>17660190.010000002</v>
      </c>
      <c r="J110" s="41">
        <v>3508641.62</v>
      </c>
      <c r="K110" s="41">
        <v>194723.5</v>
      </c>
      <c r="L110" s="41">
        <v>34461552.57</v>
      </c>
      <c r="M110" s="29">
        <v>4306.3118000000004</v>
      </c>
      <c r="N110" s="42">
        <f t="shared" si="4"/>
        <v>3041.5812993383338</v>
      </c>
      <c r="O110" s="42">
        <f t="shared" si="8"/>
        <v>4101.0012349779226</v>
      </c>
      <c r="P110" s="42">
        <f t="shared" si="9"/>
        <v>814.7672028764847</v>
      </c>
      <c r="Q110" s="42">
        <f t="shared" si="10"/>
        <v>7957.3497371927406</v>
      </c>
    </row>
    <row r="111" spans="1:17" x14ac:dyDescent="0.2">
      <c r="A111" s="28" t="s">
        <v>368</v>
      </c>
      <c r="B111" s="40" t="s">
        <v>216</v>
      </c>
      <c r="C111" s="40" t="s">
        <v>217</v>
      </c>
      <c r="D111" s="41">
        <v>3643264</v>
      </c>
      <c r="E111" s="41">
        <v>708695.38</v>
      </c>
      <c r="F111" s="41">
        <v>4351959.38</v>
      </c>
      <c r="G111" s="41">
        <v>9222023</v>
      </c>
      <c r="H111" s="41">
        <v>2443648</v>
      </c>
      <c r="I111" s="41">
        <v>11665671</v>
      </c>
      <c r="J111" s="41">
        <v>3455779.26</v>
      </c>
      <c r="K111" s="43"/>
      <c r="L111" s="41">
        <v>19473409.640000001</v>
      </c>
      <c r="M111" s="29">
        <v>1952.7677000000003</v>
      </c>
      <c r="N111" s="42">
        <f t="shared" si="4"/>
        <v>2228.6108992892496</v>
      </c>
      <c r="O111" s="42">
        <f t="shared" si="8"/>
        <v>5973.9164059299001</v>
      </c>
      <c r="P111" s="42">
        <f t="shared" si="9"/>
        <v>1769.6827226300391</v>
      </c>
      <c r="Q111" s="42">
        <f t="shared" si="10"/>
        <v>9972.2100278491889</v>
      </c>
    </row>
    <row r="112" spans="1:17" x14ac:dyDescent="0.2">
      <c r="A112" s="28" t="s">
        <v>368</v>
      </c>
      <c r="B112" s="40" t="s">
        <v>218</v>
      </c>
      <c r="C112" s="40" t="s">
        <v>219</v>
      </c>
      <c r="D112" s="41">
        <v>5884462.1200000001</v>
      </c>
      <c r="E112" s="41">
        <v>1065049.03</v>
      </c>
      <c r="F112" s="41">
        <v>6949511.1500000004</v>
      </c>
      <c r="G112" s="41">
        <v>9894523</v>
      </c>
      <c r="H112" s="41">
        <v>1950658.52</v>
      </c>
      <c r="I112" s="41">
        <v>11845181.52</v>
      </c>
      <c r="J112" s="41">
        <v>2667731.09</v>
      </c>
      <c r="K112" s="41">
        <v>62269.23</v>
      </c>
      <c r="L112" s="41">
        <v>21524692.989999998</v>
      </c>
      <c r="M112" s="29">
        <v>2497.3775000000001</v>
      </c>
      <c r="N112" s="42">
        <f t="shared" si="4"/>
        <v>2782.7235369903028</v>
      </c>
      <c r="O112" s="42">
        <f t="shared" si="8"/>
        <v>4743.0480654206258</v>
      </c>
      <c r="P112" s="42">
        <f t="shared" si="9"/>
        <v>1068.2129914280079</v>
      </c>
      <c r="Q112" s="42">
        <f t="shared" si="10"/>
        <v>8593.9845938389371</v>
      </c>
    </row>
    <row r="113" spans="1:17" x14ac:dyDescent="0.2">
      <c r="A113" s="28" t="s">
        <v>368</v>
      </c>
      <c r="B113" s="40" t="s">
        <v>220</v>
      </c>
      <c r="C113" s="40" t="s">
        <v>221</v>
      </c>
      <c r="D113" s="41">
        <v>2513357.77</v>
      </c>
      <c r="E113" s="41">
        <v>388260.85</v>
      </c>
      <c r="F113" s="41">
        <v>2901618.62</v>
      </c>
      <c r="G113" s="41">
        <v>6175334</v>
      </c>
      <c r="H113" s="41">
        <v>1571115.01</v>
      </c>
      <c r="I113" s="41">
        <v>7746449.0099999998</v>
      </c>
      <c r="J113" s="41">
        <v>2215619.59</v>
      </c>
      <c r="K113" s="41">
        <v>60343.21</v>
      </c>
      <c r="L113" s="41">
        <v>12924030.43</v>
      </c>
      <c r="M113" s="29">
        <v>1349.6456000000001</v>
      </c>
      <c r="N113" s="42">
        <f t="shared" si="4"/>
        <v>2149.9115175124493</v>
      </c>
      <c r="O113" s="42">
        <f t="shared" si="8"/>
        <v>5739.617133564544</v>
      </c>
      <c r="P113" s="42">
        <f t="shared" si="9"/>
        <v>1641.6306547437341</v>
      </c>
      <c r="Q113" s="42">
        <f t="shared" si="10"/>
        <v>9531.1593058207272</v>
      </c>
    </row>
    <row r="114" spans="1:17" x14ac:dyDescent="0.2">
      <c r="A114" s="28" t="s">
        <v>368</v>
      </c>
      <c r="B114" s="40" t="s">
        <v>222</v>
      </c>
      <c r="C114" s="40" t="s">
        <v>223</v>
      </c>
      <c r="D114" s="41">
        <v>15340071.699999999</v>
      </c>
      <c r="E114" s="41">
        <v>5141743.16</v>
      </c>
      <c r="F114" s="41">
        <v>20481814.859999999</v>
      </c>
      <c r="G114" s="41">
        <v>21054934</v>
      </c>
      <c r="H114" s="41">
        <v>3797639.53</v>
      </c>
      <c r="I114" s="41">
        <v>24852573.530000001</v>
      </c>
      <c r="J114" s="41">
        <v>5461902.7400000002</v>
      </c>
      <c r="K114" s="41">
        <v>2564225.7400000002</v>
      </c>
      <c r="L114" s="41">
        <v>53360516.869999997</v>
      </c>
      <c r="M114" s="29">
        <v>6297.1561999999985</v>
      </c>
      <c r="N114" s="42">
        <f t="shared" si="4"/>
        <v>3252.5499145153813</v>
      </c>
      <c r="O114" s="42">
        <f t="shared" si="8"/>
        <v>3946.6344395268466</v>
      </c>
      <c r="P114" s="42">
        <f t="shared" si="9"/>
        <v>867.36021253530305</v>
      </c>
      <c r="Q114" s="42">
        <f t="shared" si="10"/>
        <v>8066.5445665775314</v>
      </c>
    </row>
    <row r="115" spans="1:17" x14ac:dyDescent="0.2">
      <c r="A115" s="28" t="s">
        <v>368</v>
      </c>
      <c r="B115" s="40" t="s">
        <v>224</v>
      </c>
      <c r="C115" s="40" t="s">
        <v>225</v>
      </c>
      <c r="D115" s="41">
        <v>2520222.65</v>
      </c>
      <c r="E115" s="41">
        <v>552072.28</v>
      </c>
      <c r="F115" s="41">
        <v>3072294.93</v>
      </c>
      <c r="G115" s="41">
        <v>14836057</v>
      </c>
      <c r="H115" s="41">
        <v>2918685.48</v>
      </c>
      <c r="I115" s="41">
        <v>17754742.48</v>
      </c>
      <c r="J115" s="41">
        <v>5755175.0899999999</v>
      </c>
      <c r="K115" s="41">
        <v>4364863.78</v>
      </c>
      <c r="L115" s="41">
        <v>30947076.280000001</v>
      </c>
      <c r="M115" s="29">
        <v>2846.7316999999998</v>
      </c>
      <c r="N115" s="42">
        <f t="shared" si="4"/>
        <v>1079.2358584407516</v>
      </c>
      <c r="O115" s="42">
        <f t="shared" si="8"/>
        <v>6236.8864898648517</v>
      </c>
      <c r="P115" s="42">
        <f t="shared" si="9"/>
        <v>2021.678084380063</v>
      </c>
      <c r="Q115" s="42">
        <f t="shared" si="10"/>
        <v>9337.8004326856662</v>
      </c>
    </row>
    <row r="116" spans="1:17" x14ac:dyDescent="0.2">
      <c r="A116" s="28" t="s">
        <v>368</v>
      </c>
      <c r="B116" s="40" t="s">
        <v>226</v>
      </c>
      <c r="C116" s="40" t="s">
        <v>227</v>
      </c>
      <c r="D116" s="41">
        <v>2477942.4500000002</v>
      </c>
      <c r="E116" s="41">
        <v>434402.44</v>
      </c>
      <c r="F116" s="41">
        <v>2912344.89</v>
      </c>
      <c r="G116" s="41">
        <v>6211264</v>
      </c>
      <c r="H116" s="41">
        <v>1481652.65</v>
      </c>
      <c r="I116" s="41">
        <v>7692916.6500000004</v>
      </c>
      <c r="J116" s="41">
        <v>1511704.33</v>
      </c>
      <c r="K116" s="41">
        <v>763731.11</v>
      </c>
      <c r="L116" s="41">
        <v>12880696.98</v>
      </c>
      <c r="M116" s="29">
        <v>1428.6185</v>
      </c>
      <c r="N116" s="42">
        <f t="shared" si="4"/>
        <v>2038.5742519783973</v>
      </c>
      <c r="O116" s="42">
        <f t="shared" si="8"/>
        <v>5384.8642237238282</v>
      </c>
      <c r="P116" s="42">
        <f t="shared" si="9"/>
        <v>1058.1581646884736</v>
      </c>
      <c r="Q116" s="42">
        <f t="shared" si="10"/>
        <v>8481.5966403907005</v>
      </c>
    </row>
    <row r="117" spans="1:17" x14ac:dyDescent="0.2">
      <c r="A117" s="28" t="s">
        <v>368</v>
      </c>
      <c r="B117" s="40" t="s">
        <v>228</v>
      </c>
      <c r="C117" s="40" t="s">
        <v>229</v>
      </c>
      <c r="D117" s="41">
        <v>6873431.0599999996</v>
      </c>
      <c r="E117" s="41">
        <v>1947691.84</v>
      </c>
      <c r="F117" s="41">
        <v>8821122.9000000004</v>
      </c>
      <c r="G117" s="41">
        <v>19454688</v>
      </c>
      <c r="H117" s="41">
        <v>4038874.21</v>
      </c>
      <c r="I117" s="41">
        <v>23493562.210000001</v>
      </c>
      <c r="J117" s="41">
        <v>3234850.16</v>
      </c>
      <c r="K117" s="41">
        <v>112737.67</v>
      </c>
      <c r="L117" s="41">
        <v>35662272.939999998</v>
      </c>
      <c r="M117" s="29">
        <v>4419.146200000001</v>
      </c>
      <c r="N117" s="42">
        <f t="shared" si="4"/>
        <v>1996.1147472333</v>
      </c>
      <c r="O117" s="42">
        <f t="shared" si="8"/>
        <v>5316.3125062483778</v>
      </c>
      <c r="P117" s="42">
        <f t="shared" si="9"/>
        <v>732.00795212432649</v>
      </c>
      <c r="Q117" s="42">
        <f t="shared" si="10"/>
        <v>8044.4352056060034</v>
      </c>
    </row>
    <row r="118" spans="1:17" x14ac:dyDescent="0.2">
      <c r="A118" s="28" t="s">
        <v>368</v>
      </c>
      <c r="B118" s="40" t="s">
        <v>230</v>
      </c>
      <c r="C118" s="40" t="s">
        <v>231</v>
      </c>
      <c r="D118" s="41">
        <v>897520.42</v>
      </c>
      <c r="E118" s="41">
        <v>306464.14</v>
      </c>
      <c r="F118" s="41">
        <v>1203984.56</v>
      </c>
      <c r="G118" s="41">
        <v>5565882</v>
      </c>
      <c r="H118" s="41">
        <v>895301.2</v>
      </c>
      <c r="I118" s="41">
        <v>6461183.2000000002</v>
      </c>
      <c r="J118" s="41">
        <v>1387948.32</v>
      </c>
      <c r="K118" s="41">
        <v>229941.34</v>
      </c>
      <c r="L118" s="41">
        <v>9283057.4199999999</v>
      </c>
      <c r="M118" s="29">
        <v>1000.1432</v>
      </c>
      <c r="N118" s="42">
        <f t="shared" si="4"/>
        <v>1203.8121740966694</v>
      </c>
      <c r="O118" s="42">
        <f t="shared" si="8"/>
        <v>6460.2580910413635</v>
      </c>
      <c r="P118" s="42">
        <f t="shared" si="9"/>
        <v>1387.7495942581024</v>
      </c>
      <c r="Q118" s="42">
        <f t="shared" si="10"/>
        <v>9051.8198593961351</v>
      </c>
    </row>
    <row r="119" spans="1:17" x14ac:dyDescent="0.2">
      <c r="A119" s="28" t="s">
        <v>368</v>
      </c>
      <c r="B119" s="40" t="s">
        <v>232</v>
      </c>
      <c r="C119" s="40" t="s">
        <v>233</v>
      </c>
      <c r="D119" s="41">
        <v>6977610.9000000004</v>
      </c>
      <c r="E119" s="41">
        <v>936338.55</v>
      </c>
      <c r="F119" s="41">
        <v>7913949.4500000002</v>
      </c>
      <c r="G119" s="41">
        <v>11957686</v>
      </c>
      <c r="H119" s="41">
        <v>2532865.29</v>
      </c>
      <c r="I119" s="41">
        <v>14490551.289999999</v>
      </c>
      <c r="J119" s="41">
        <v>2280713.17</v>
      </c>
      <c r="K119" s="41">
        <v>2421580.7799999998</v>
      </c>
      <c r="L119" s="41">
        <v>27106794.690000001</v>
      </c>
      <c r="M119" s="29">
        <v>2926.0728999999997</v>
      </c>
      <c r="N119" s="42">
        <f t="shared" si="4"/>
        <v>2704.631675444587</v>
      </c>
      <c r="O119" s="42">
        <f t="shared" si="8"/>
        <v>4952.2181385159611</v>
      </c>
      <c r="P119" s="42">
        <f t="shared" si="9"/>
        <v>779.44509516492235</v>
      </c>
      <c r="Q119" s="42">
        <f t="shared" si="10"/>
        <v>8436.2949091254704</v>
      </c>
    </row>
    <row r="120" spans="1:17" x14ac:dyDescent="0.2">
      <c r="A120" s="28" t="s">
        <v>368</v>
      </c>
      <c r="B120" s="40" t="s">
        <v>234</v>
      </c>
      <c r="C120" s="40" t="s">
        <v>235</v>
      </c>
      <c r="D120" s="41">
        <v>2077664.76</v>
      </c>
      <c r="E120" s="41">
        <v>703706.3</v>
      </c>
      <c r="F120" s="41">
        <v>2781371.06</v>
      </c>
      <c r="G120" s="41">
        <v>6725380</v>
      </c>
      <c r="H120" s="41">
        <v>1464239.78</v>
      </c>
      <c r="I120" s="41">
        <v>8189619.7800000003</v>
      </c>
      <c r="J120" s="41">
        <v>2413951.08</v>
      </c>
      <c r="K120" s="41">
        <v>92564</v>
      </c>
      <c r="L120" s="41">
        <v>13477505.92</v>
      </c>
      <c r="M120" s="29">
        <v>1504.2270000000001</v>
      </c>
      <c r="N120" s="42">
        <f t="shared" si="4"/>
        <v>1849.0367876656912</v>
      </c>
      <c r="O120" s="42">
        <f t="shared" si="8"/>
        <v>5444.4041889954105</v>
      </c>
      <c r="P120" s="42">
        <f t="shared" si="9"/>
        <v>1604.7784543157381</v>
      </c>
      <c r="Q120" s="42">
        <f t="shared" si="10"/>
        <v>8898.2194309768402</v>
      </c>
    </row>
    <row r="121" spans="1:17" x14ac:dyDescent="0.2">
      <c r="A121" s="28" t="s">
        <v>368</v>
      </c>
      <c r="B121" s="40" t="s">
        <v>236</v>
      </c>
      <c r="C121" s="40" t="s">
        <v>237</v>
      </c>
      <c r="D121" s="41">
        <v>2616999.7999999998</v>
      </c>
      <c r="E121" s="41">
        <v>498760.95</v>
      </c>
      <c r="F121" s="41">
        <v>3115760.75</v>
      </c>
      <c r="G121" s="41">
        <v>6611427</v>
      </c>
      <c r="H121" s="41">
        <v>1249280.8500000001</v>
      </c>
      <c r="I121" s="41">
        <v>7860707.8499999996</v>
      </c>
      <c r="J121" s="41">
        <v>2446867.4900000002</v>
      </c>
      <c r="K121" s="41">
        <v>275320.31</v>
      </c>
      <c r="L121" s="41">
        <v>13698656.4</v>
      </c>
      <c r="M121" s="29">
        <v>1396.6782000000001</v>
      </c>
      <c r="N121" s="42">
        <f t="shared" si="4"/>
        <v>2230.836530562301</v>
      </c>
      <c r="O121" s="42">
        <f t="shared" si="8"/>
        <v>5628.1453021891512</v>
      </c>
      <c r="P121" s="42">
        <f t="shared" si="9"/>
        <v>1751.9192968000791</v>
      </c>
      <c r="Q121" s="42">
        <f t="shared" si="10"/>
        <v>9610.901129551532</v>
      </c>
    </row>
    <row r="122" spans="1:17" x14ac:dyDescent="0.2">
      <c r="A122" s="28" t="s">
        <v>368</v>
      </c>
      <c r="B122" s="40" t="s">
        <v>238</v>
      </c>
      <c r="C122" s="40" t="s">
        <v>239</v>
      </c>
      <c r="D122" s="41">
        <v>2403005.7599999998</v>
      </c>
      <c r="E122" s="41">
        <v>865272.36</v>
      </c>
      <c r="F122" s="41">
        <v>3268278.12</v>
      </c>
      <c r="G122" s="41">
        <v>8538175</v>
      </c>
      <c r="H122" s="41">
        <v>2386666.2200000002</v>
      </c>
      <c r="I122" s="41">
        <v>10924841.220000001</v>
      </c>
      <c r="J122" s="41">
        <v>3087825.6</v>
      </c>
      <c r="K122" s="41">
        <v>83004.539999999994</v>
      </c>
      <c r="L122" s="41">
        <v>17363949.48</v>
      </c>
      <c r="M122" s="29">
        <v>1810.8864000000001</v>
      </c>
      <c r="N122" s="42">
        <f t="shared" si="4"/>
        <v>1804.7946685115089</v>
      </c>
      <c r="O122" s="42">
        <f t="shared" si="8"/>
        <v>6032.8694389664643</v>
      </c>
      <c r="P122" s="42">
        <f t="shared" si="9"/>
        <v>1705.1459439973705</v>
      </c>
      <c r="Q122" s="42">
        <f t="shared" si="10"/>
        <v>9542.8100514753442</v>
      </c>
    </row>
    <row r="123" spans="1:17" x14ac:dyDescent="0.2">
      <c r="A123" s="28" t="s">
        <v>368</v>
      </c>
      <c r="B123" s="40" t="s">
        <v>240</v>
      </c>
      <c r="C123" s="40" t="s">
        <v>241</v>
      </c>
      <c r="D123" s="41">
        <v>7394659.0300000003</v>
      </c>
      <c r="E123" s="41">
        <v>1698137.89</v>
      </c>
      <c r="F123" s="41">
        <v>9092796.9199999999</v>
      </c>
      <c r="G123" s="41">
        <v>16325331</v>
      </c>
      <c r="H123" s="41">
        <v>4095678.66</v>
      </c>
      <c r="I123" s="41">
        <v>20421009.66</v>
      </c>
      <c r="J123" s="41">
        <v>4772292.08</v>
      </c>
      <c r="K123" s="41">
        <v>220831</v>
      </c>
      <c r="L123" s="41">
        <v>34506929.659999996</v>
      </c>
      <c r="M123" s="29">
        <v>3925.3892000000001</v>
      </c>
      <c r="N123" s="42">
        <f t="shared" si="4"/>
        <v>2316.4064648672288</v>
      </c>
      <c r="O123" s="42">
        <f t="shared" si="8"/>
        <v>5202.2891539009688</v>
      </c>
      <c r="P123" s="42">
        <f t="shared" si="9"/>
        <v>1215.7500407857647</v>
      </c>
      <c r="Q123" s="42">
        <f t="shared" si="10"/>
        <v>8734.4456595539614</v>
      </c>
    </row>
    <row r="124" spans="1:17" x14ac:dyDescent="0.2">
      <c r="A124" s="28" t="s">
        <v>368</v>
      </c>
      <c r="B124" s="40" t="s">
        <v>242</v>
      </c>
      <c r="C124" s="40" t="s">
        <v>243</v>
      </c>
      <c r="D124" s="41">
        <v>486732.3</v>
      </c>
      <c r="E124" s="41">
        <v>110670.31</v>
      </c>
      <c r="F124" s="41">
        <v>597402.61</v>
      </c>
      <c r="G124" s="41">
        <v>3957019</v>
      </c>
      <c r="H124" s="41">
        <v>698372.87</v>
      </c>
      <c r="I124" s="41">
        <v>4655391.87</v>
      </c>
      <c r="J124" s="41">
        <v>1213293.27</v>
      </c>
      <c r="K124" s="41">
        <v>92831.65</v>
      </c>
      <c r="L124" s="41">
        <v>6558919.4000000004</v>
      </c>
      <c r="M124" s="29">
        <v>741.60769999999991</v>
      </c>
      <c r="N124" s="42">
        <f t="shared" si="4"/>
        <v>805.55071097562779</v>
      </c>
      <c r="O124" s="42">
        <f t="shared" si="8"/>
        <v>6277.4319495334266</v>
      </c>
      <c r="P124" s="42">
        <f t="shared" si="9"/>
        <v>1636.0311118668269</v>
      </c>
      <c r="Q124" s="42">
        <f t="shared" si="10"/>
        <v>8719.0137723758817</v>
      </c>
    </row>
    <row r="125" spans="1:17" x14ac:dyDescent="0.2">
      <c r="A125" s="28" t="s">
        <v>368</v>
      </c>
      <c r="B125" s="40" t="s">
        <v>244</v>
      </c>
      <c r="C125" s="40" t="s">
        <v>245</v>
      </c>
      <c r="D125" s="41">
        <v>2307153.96</v>
      </c>
      <c r="E125" s="41">
        <v>955833.65</v>
      </c>
      <c r="F125" s="41">
        <v>3262987.61</v>
      </c>
      <c r="G125" s="41">
        <v>9657782</v>
      </c>
      <c r="H125" s="41">
        <v>1752753.63</v>
      </c>
      <c r="I125" s="41">
        <v>11410535.630000001</v>
      </c>
      <c r="J125" s="41">
        <v>3425261.16</v>
      </c>
      <c r="K125" s="41">
        <v>663629.85</v>
      </c>
      <c r="L125" s="41">
        <v>18762414.25</v>
      </c>
      <c r="M125" s="29">
        <v>1915.7281000000003</v>
      </c>
      <c r="N125" s="42">
        <f t="shared" si="4"/>
        <v>1703.2623836336688</v>
      </c>
      <c r="O125" s="42">
        <f t="shared" si="8"/>
        <v>5956.2396302481548</v>
      </c>
      <c r="P125" s="42">
        <f t="shared" si="9"/>
        <v>1787.9683238973212</v>
      </c>
      <c r="Q125" s="42">
        <f t="shared" si="10"/>
        <v>9447.4703377791429</v>
      </c>
    </row>
    <row r="126" spans="1:17" x14ac:dyDescent="0.2">
      <c r="A126" s="28" t="s">
        <v>368</v>
      </c>
      <c r="B126" s="40" t="s">
        <v>246</v>
      </c>
      <c r="C126" s="40" t="s">
        <v>247</v>
      </c>
      <c r="D126" s="41">
        <v>5890013.2400000002</v>
      </c>
      <c r="E126" s="41">
        <v>8602355.5600000005</v>
      </c>
      <c r="F126" s="41">
        <v>14492368.800000001</v>
      </c>
      <c r="G126" s="41">
        <v>20448400</v>
      </c>
      <c r="H126" s="41">
        <v>3333015.34</v>
      </c>
      <c r="I126" s="41">
        <v>23781415.34</v>
      </c>
      <c r="J126" s="41">
        <v>5046937.8</v>
      </c>
      <c r="K126" s="41">
        <v>1990048.24</v>
      </c>
      <c r="L126" s="41">
        <v>45310770.18</v>
      </c>
      <c r="M126" s="29">
        <v>4666.3622000000005</v>
      </c>
      <c r="N126" s="42">
        <f t="shared" si="4"/>
        <v>3105.7102254085635</v>
      </c>
      <c r="O126" s="42">
        <f t="shared" si="8"/>
        <v>5096.3500732969242</v>
      </c>
      <c r="P126" s="42">
        <f t="shared" si="9"/>
        <v>1081.5572353127666</v>
      </c>
      <c r="Q126" s="42">
        <f t="shared" si="10"/>
        <v>9283.6175340182544</v>
      </c>
    </row>
    <row r="127" spans="1:17" x14ac:dyDescent="0.2">
      <c r="A127" s="28" t="s">
        <v>368</v>
      </c>
      <c r="B127" s="40" t="s">
        <v>248</v>
      </c>
      <c r="C127" s="40" t="s">
        <v>249</v>
      </c>
      <c r="D127" s="41">
        <v>3039155.33</v>
      </c>
      <c r="E127" s="41">
        <v>1509661.29</v>
      </c>
      <c r="F127" s="41">
        <v>4548816.62</v>
      </c>
      <c r="G127" s="41">
        <v>5710523</v>
      </c>
      <c r="H127" s="41">
        <v>1460872.22</v>
      </c>
      <c r="I127" s="41">
        <v>7171395.2199999997</v>
      </c>
      <c r="J127" s="41">
        <v>1224936.02</v>
      </c>
      <c r="K127" s="41">
        <v>28508</v>
      </c>
      <c r="L127" s="41">
        <v>12973655.859999999</v>
      </c>
      <c r="M127" s="29">
        <v>1350.7415999999998</v>
      </c>
      <c r="N127" s="42">
        <f t="shared" si="4"/>
        <v>3367.6438335800131</v>
      </c>
      <c r="O127" s="42">
        <f t="shared" si="8"/>
        <v>5309.2280714534891</v>
      </c>
      <c r="P127" s="42">
        <f t="shared" si="9"/>
        <v>906.86184537442261</v>
      </c>
      <c r="Q127" s="42">
        <f t="shared" si="10"/>
        <v>9583.7337504079242</v>
      </c>
    </row>
    <row r="128" spans="1:17" x14ac:dyDescent="0.2">
      <c r="A128" s="28" t="s">
        <v>368</v>
      </c>
      <c r="B128" s="40" t="s">
        <v>250</v>
      </c>
      <c r="C128" s="40" t="s">
        <v>251</v>
      </c>
      <c r="D128" s="41">
        <v>11537512.609999999</v>
      </c>
      <c r="E128" s="41">
        <v>1760081.61</v>
      </c>
      <c r="F128" s="41">
        <v>13297594.220000001</v>
      </c>
      <c r="G128" s="41">
        <v>15855102</v>
      </c>
      <c r="H128" s="41">
        <v>3678819.48</v>
      </c>
      <c r="I128" s="41">
        <v>19533921.48</v>
      </c>
      <c r="J128" s="41">
        <v>3168904.98</v>
      </c>
      <c r="K128" s="41">
        <v>264047.53999999998</v>
      </c>
      <c r="L128" s="41">
        <v>36264468.219999999</v>
      </c>
      <c r="M128" s="29">
        <v>4343.7216000000008</v>
      </c>
      <c r="N128" s="42">
        <f t="shared" si="4"/>
        <v>3061.3366703796114</v>
      </c>
      <c r="O128" s="42">
        <f t="shared" si="8"/>
        <v>4497.0472969538368</v>
      </c>
      <c r="P128" s="42">
        <f t="shared" si="9"/>
        <v>729.53685153302627</v>
      </c>
      <c r="Q128" s="42">
        <f t="shared" si="10"/>
        <v>8287.9208188664743</v>
      </c>
    </row>
    <row r="129" spans="1:17" x14ac:dyDescent="0.2">
      <c r="A129" s="28" t="s">
        <v>368</v>
      </c>
      <c r="B129" s="40" t="s">
        <v>252</v>
      </c>
      <c r="C129" s="40" t="s">
        <v>253</v>
      </c>
      <c r="D129" s="41">
        <v>6387769.8200000003</v>
      </c>
      <c r="E129" s="41">
        <v>993326.06</v>
      </c>
      <c r="F129" s="41">
        <v>7381095.8799999999</v>
      </c>
      <c r="G129" s="41">
        <v>6771594</v>
      </c>
      <c r="H129" s="41">
        <v>1893248.64</v>
      </c>
      <c r="I129" s="41">
        <v>8664842.6400000006</v>
      </c>
      <c r="J129" s="41">
        <v>3494086.68</v>
      </c>
      <c r="K129" s="41">
        <v>119663.38</v>
      </c>
      <c r="L129" s="41">
        <v>19659688.579999998</v>
      </c>
      <c r="M129" s="29">
        <v>1815.7422999999999</v>
      </c>
      <c r="N129" s="42">
        <f t="shared" si="4"/>
        <v>4065.0569632045253</v>
      </c>
      <c r="O129" s="42">
        <f t="shared" si="8"/>
        <v>4772.066300377538</v>
      </c>
      <c r="P129" s="42">
        <f t="shared" si="9"/>
        <v>1924.3296143951707</v>
      </c>
      <c r="Q129" s="42">
        <f t="shared" si="10"/>
        <v>10761.452877977234</v>
      </c>
    </row>
    <row r="130" spans="1:17" x14ac:dyDescent="0.2">
      <c r="A130" s="28" t="s">
        <v>368</v>
      </c>
      <c r="B130" s="40" t="s">
        <v>254</v>
      </c>
      <c r="C130" s="40" t="s">
        <v>255</v>
      </c>
      <c r="D130" s="41">
        <v>1301667.29</v>
      </c>
      <c r="E130" s="41">
        <v>480324.08</v>
      </c>
      <c r="F130" s="41">
        <v>1781991.37</v>
      </c>
      <c r="G130" s="41">
        <v>4750556</v>
      </c>
      <c r="H130" s="41">
        <v>756584.33</v>
      </c>
      <c r="I130" s="41">
        <v>5507140.3300000001</v>
      </c>
      <c r="J130" s="41">
        <v>1145814.42</v>
      </c>
      <c r="K130" s="41">
        <v>35871</v>
      </c>
      <c r="L130" s="41">
        <v>8470817.1199999992</v>
      </c>
      <c r="M130" s="29">
        <v>1063.471</v>
      </c>
      <c r="N130" s="42">
        <f t="shared" si="4"/>
        <v>1675.6370131390513</v>
      </c>
      <c r="O130" s="42">
        <f t="shared" si="8"/>
        <v>5178.458397078999</v>
      </c>
      <c r="P130" s="42">
        <f t="shared" si="9"/>
        <v>1077.4289284804192</v>
      </c>
      <c r="Q130" s="42">
        <f t="shared" si="10"/>
        <v>7931.5243386984703</v>
      </c>
    </row>
    <row r="131" spans="1:17" x14ac:dyDescent="0.2">
      <c r="A131" s="28" t="s">
        <v>368</v>
      </c>
      <c r="B131" s="40" t="s">
        <v>256</v>
      </c>
      <c r="C131" s="40" t="s">
        <v>257</v>
      </c>
      <c r="D131" s="41">
        <v>5092626.5999999996</v>
      </c>
      <c r="E131" s="41">
        <v>2027522.67</v>
      </c>
      <c r="F131" s="41">
        <v>7120149.2699999996</v>
      </c>
      <c r="G131" s="41">
        <v>16368384.560000001</v>
      </c>
      <c r="H131" s="41">
        <v>3277871.13</v>
      </c>
      <c r="I131" s="41">
        <v>19646255.690000001</v>
      </c>
      <c r="J131" s="41">
        <v>4402452.28</v>
      </c>
      <c r="K131" s="41">
        <v>1467638.16</v>
      </c>
      <c r="L131" s="41">
        <v>32636495.399999999</v>
      </c>
      <c r="M131" s="29">
        <v>3519.5153999999998</v>
      </c>
      <c r="N131" s="42">
        <f t="shared" ref="N131:N178" si="11">F131/M131</f>
        <v>2023.0481929415623</v>
      </c>
      <c r="O131" s="42">
        <f t="shared" si="8"/>
        <v>5582.0911282274838</v>
      </c>
      <c r="P131" s="42">
        <f t="shared" si="9"/>
        <v>1250.868878141576</v>
      </c>
      <c r="Q131" s="42">
        <f t="shared" si="10"/>
        <v>8856.0081993106214</v>
      </c>
    </row>
    <row r="132" spans="1:17" x14ac:dyDescent="0.2">
      <c r="A132" s="28" t="s">
        <v>368</v>
      </c>
      <c r="B132" s="40" t="s">
        <v>258</v>
      </c>
      <c r="C132" s="40" t="s">
        <v>259</v>
      </c>
      <c r="D132" s="41">
        <v>36233315.700000003</v>
      </c>
      <c r="E132" s="41">
        <v>4998502.1100000003</v>
      </c>
      <c r="F132" s="41">
        <v>41231817.810000002</v>
      </c>
      <c r="G132" s="41">
        <v>31760421</v>
      </c>
      <c r="H132" s="41">
        <v>6572932.9500000002</v>
      </c>
      <c r="I132" s="41">
        <v>38333353.950000003</v>
      </c>
      <c r="J132" s="41">
        <v>4974637.8099999996</v>
      </c>
      <c r="K132" s="41">
        <v>708142.65</v>
      </c>
      <c r="L132" s="41">
        <v>85247952.219999999</v>
      </c>
      <c r="M132" s="29">
        <v>10395.187500000002</v>
      </c>
      <c r="N132" s="42">
        <f t="shared" si="11"/>
        <v>3966.4332952147324</v>
      </c>
      <c r="O132" s="42">
        <f t="shared" si="8"/>
        <v>3687.6058224058006</v>
      </c>
      <c r="P132" s="42">
        <f t="shared" si="9"/>
        <v>478.55200399223185</v>
      </c>
      <c r="Q132" s="42">
        <f t="shared" si="10"/>
        <v>8132.5911216127652</v>
      </c>
    </row>
    <row r="133" spans="1:17" x14ac:dyDescent="0.2">
      <c r="A133" s="28" t="s">
        <v>368</v>
      </c>
      <c r="B133" s="40" t="s">
        <v>260</v>
      </c>
      <c r="C133" s="40" t="s">
        <v>261</v>
      </c>
      <c r="D133" s="41">
        <v>3208583.37</v>
      </c>
      <c r="E133" s="41">
        <v>722848.9</v>
      </c>
      <c r="F133" s="41">
        <v>3931432.27</v>
      </c>
      <c r="G133" s="41">
        <v>7405525</v>
      </c>
      <c r="H133" s="41">
        <v>1677448.9</v>
      </c>
      <c r="I133" s="41">
        <v>9082973.9000000004</v>
      </c>
      <c r="J133" s="41">
        <v>2330799.37</v>
      </c>
      <c r="K133" s="41">
        <v>1002585.91</v>
      </c>
      <c r="L133" s="41">
        <v>16347791.449999999</v>
      </c>
      <c r="M133" s="29">
        <v>1713.4374</v>
      </c>
      <c r="N133" s="42">
        <f t="shared" si="11"/>
        <v>2294.4709097630293</v>
      </c>
      <c r="O133" s="42">
        <f t="shared" si="8"/>
        <v>5301.0246537165585</v>
      </c>
      <c r="P133" s="42">
        <f t="shared" si="9"/>
        <v>1360.3061133135066</v>
      </c>
      <c r="Q133" s="42">
        <f t="shared" si="10"/>
        <v>8955.8016767930931</v>
      </c>
    </row>
    <row r="134" spans="1:17" x14ac:dyDescent="0.2">
      <c r="A134" s="28" t="s">
        <v>368</v>
      </c>
      <c r="B134" s="40" t="s">
        <v>262</v>
      </c>
      <c r="C134" s="40" t="s">
        <v>263</v>
      </c>
      <c r="D134" s="41">
        <v>11691891.949999999</v>
      </c>
      <c r="E134" s="41">
        <v>1653504.73</v>
      </c>
      <c r="F134" s="41">
        <v>13345396.68</v>
      </c>
      <c r="G134" s="41">
        <v>15728010</v>
      </c>
      <c r="H134" s="41">
        <v>3430951.24</v>
      </c>
      <c r="I134" s="41">
        <v>19158961.239999998</v>
      </c>
      <c r="J134" s="41">
        <v>5949876.2999999998</v>
      </c>
      <c r="K134" s="41">
        <v>1937920.87</v>
      </c>
      <c r="L134" s="41">
        <v>40392155.090000004</v>
      </c>
      <c r="M134" s="29">
        <v>3600.4423000000006</v>
      </c>
      <c r="N134" s="42">
        <f t="shared" si="11"/>
        <v>3706.5992364327008</v>
      </c>
      <c r="O134" s="42">
        <f t="shared" si="8"/>
        <v>5321.2798994168006</v>
      </c>
      <c r="P134" s="42">
        <f t="shared" si="9"/>
        <v>1652.5403837189667</v>
      </c>
      <c r="Q134" s="42">
        <f t="shared" si="10"/>
        <v>10680.419519568468</v>
      </c>
    </row>
    <row r="135" spans="1:17" x14ac:dyDescent="0.2">
      <c r="A135" s="28" t="s">
        <v>368</v>
      </c>
      <c r="B135" s="40" t="s">
        <v>264</v>
      </c>
      <c r="C135" s="40" t="s">
        <v>265</v>
      </c>
      <c r="D135" s="41">
        <v>609378.31000000006</v>
      </c>
      <c r="E135" s="41">
        <v>664378.71</v>
      </c>
      <c r="F135" s="41">
        <v>1273757.02</v>
      </c>
      <c r="G135" s="41">
        <v>3940353</v>
      </c>
      <c r="H135" s="41">
        <v>592130.68000000005</v>
      </c>
      <c r="I135" s="41">
        <v>4532483.68</v>
      </c>
      <c r="J135" s="41">
        <v>3063720.65</v>
      </c>
      <c r="K135" s="41">
        <v>11773</v>
      </c>
      <c r="L135" s="41">
        <v>8881734.3499999996</v>
      </c>
      <c r="M135" s="29">
        <v>712.21440000000007</v>
      </c>
      <c r="N135" s="42">
        <f t="shared" si="11"/>
        <v>1788.4460353511524</v>
      </c>
      <c r="O135" s="42">
        <f t="shared" si="8"/>
        <v>6363.9315352231006</v>
      </c>
      <c r="P135" s="42">
        <f t="shared" si="9"/>
        <v>4301.6831027286162</v>
      </c>
      <c r="Q135" s="42">
        <f t="shared" si="10"/>
        <v>12454.060673302869</v>
      </c>
    </row>
    <row r="136" spans="1:17" x14ac:dyDescent="0.2">
      <c r="A136" s="28" t="s">
        <v>368</v>
      </c>
      <c r="B136" s="40" t="s">
        <v>266</v>
      </c>
      <c r="C136" s="40" t="s">
        <v>267</v>
      </c>
      <c r="D136" s="41">
        <v>7558708.96</v>
      </c>
      <c r="E136" s="41">
        <v>1334456.04</v>
      </c>
      <c r="F136" s="41">
        <v>8893165</v>
      </c>
      <c r="G136" s="41">
        <v>10226021</v>
      </c>
      <c r="H136" s="41">
        <v>1957634.93</v>
      </c>
      <c r="I136" s="41">
        <v>12183655.93</v>
      </c>
      <c r="J136" s="41">
        <v>5885166.0499999998</v>
      </c>
      <c r="K136" s="41">
        <v>1097390.3600000001</v>
      </c>
      <c r="L136" s="41">
        <v>28059377.34</v>
      </c>
      <c r="M136" s="29">
        <v>2604.3601000000003</v>
      </c>
      <c r="N136" s="42">
        <f t="shared" si="11"/>
        <v>3414.7217199341976</v>
      </c>
      <c r="O136" s="42">
        <f t="shared" si="8"/>
        <v>4678.1763896628572</v>
      </c>
      <c r="P136" s="42">
        <f t="shared" si="9"/>
        <v>2259.7359136319124</v>
      </c>
      <c r="Q136" s="42">
        <f t="shared" si="10"/>
        <v>10352.634023228968</v>
      </c>
    </row>
    <row r="137" spans="1:17" x14ac:dyDescent="0.2">
      <c r="A137" s="28" t="s">
        <v>368</v>
      </c>
      <c r="B137" s="40" t="s">
        <v>268</v>
      </c>
      <c r="C137" s="40" t="s">
        <v>269</v>
      </c>
      <c r="D137" s="41">
        <v>2350728.0699999998</v>
      </c>
      <c r="E137" s="41">
        <v>317795.98</v>
      </c>
      <c r="F137" s="41">
        <v>2668524.0499999998</v>
      </c>
      <c r="G137" s="41">
        <v>2765407</v>
      </c>
      <c r="H137" s="41">
        <v>669965.1</v>
      </c>
      <c r="I137" s="41">
        <v>3435372.1</v>
      </c>
      <c r="J137" s="41">
        <v>919150.63</v>
      </c>
      <c r="K137" s="41">
        <v>19164.82</v>
      </c>
      <c r="L137" s="41">
        <v>7042211.5999999996</v>
      </c>
      <c r="M137" s="29">
        <v>704.40589999999997</v>
      </c>
      <c r="N137" s="42">
        <f t="shared" si="11"/>
        <v>3788.3329057862802</v>
      </c>
      <c r="O137" s="42">
        <f t="shared" si="8"/>
        <v>4876.9780321260796</v>
      </c>
      <c r="P137" s="42">
        <f t="shared" si="9"/>
        <v>1304.8593573676769</v>
      </c>
      <c r="Q137" s="42">
        <f t="shared" si="10"/>
        <v>9970.170295280037</v>
      </c>
    </row>
    <row r="138" spans="1:17" x14ac:dyDescent="0.2">
      <c r="A138" s="28" t="s">
        <v>368</v>
      </c>
      <c r="B138" s="40" t="s">
        <v>270</v>
      </c>
      <c r="C138" s="40" t="s">
        <v>271</v>
      </c>
      <c r="D138" s="41">
        <v>1528686.72</v>
      </c>
      <c r="E138" s="41">
        <v>228874.84</v>
      </c>
      <c r="F138" s="41">
        <v>1757561.56</v>
      </c>
      <c r="G138" s="41">
        <v>2399226</v>
      </c>
      <c r="H138" s="41">
        <v>514224.96</v>
      </c>
      <c r="I138" s="41">
        <v>2913450.96</v>
      </c>
      <c r="J138" s="41">
        <v>1000154.83</v>
      </c>
      <c r="K138" s="41">
        <v>66579.63</v>
      </c>
      <c r="L138" s="41">
        <v>5737746.9800000004</v>
      </c>
      <c r="M138" s="29">
        <v>645.3501</v>
      </c>
      <c r="N138" s="42">
        <f t="shared" si="11"/>
        <v>2723.423394526475</v>
      </c>
      <c r="O138" s="42">
        <f t="shared" si="8"/>
        <v>4514.5277888699484</v>
      </c>
      <c r="P138" s="42">
        <f t="shared" si="9"/>
        <v>1549.7864337512306</v>
      </c>
      <c r="Q138" s="42">
        <f t="shared" si="10"/>
        <v>8787.7376171476535</v>
      </c>
    </row>
    <row r="139" spans="1:17" x14ac:dyDescent="0.2">
      <c r="A139" s="28" t="s">
        <v>368</v>
      </c>
      <c r="B139" s="40" t="s">
        <v>272</v>
      </c>
      <c r="C139" s="40" t="s">
        <v>273</v>
      </c>
      <c r="D139" s="41">
        <v>4233469.9800000004</v>
      </c>
      <c r="E139" s="41">
        <v>1482790.67</v>
      </c>
      <c r="F139" s="41">
        <v>5716260.6500000004</v>
      </c>
      <c r="G139" s="41">
        <v>11454974</v>
      </c>
      <c r="H139" s="41">
        <v>2897693.96</v>
      </c>
      <c r="I139" s="41">
        <v>14352667.960000001</v>
      </c>
      <c r="J139" s="41">
        <v>2143215.11</v>
      </c>
      <c r="K139" s="41">
        <v>1017307.15</v>
      </c>
      <c r="L139" s="41">
        <v>23229450.870000001</v>
      </c>
      <c r="M139" s="29">
        <v>2559.4366999999997</v>
      </c>
      <c r="N139" s="42">
        <f t="shared" si="11"/>
        <v>2233.4057529143038</v>
      </c>
      <c r="O139" s="42">
        <f t="shared" si="8"/>
        <v>5607.7448447933884</v>
      </c>
      <c r="P139" s="42">
        <f t="shared" si="9"/>
        <v>837.37765813860528</v>
      </c>
      <c r="Q139" s="42">
        <f t="shared" si="10"/>
        <v>8678.5282558462968</v>
      </c>
    </row>
    <row r="140" spans="1:17" x14ac:dyDescent="0.2">
      <c r="A140" s="28" t="s">
        <v>368</v>
      </c>
      <c r="B140" s="40" t="s">
        <v>274</v>
      </c>
      <c r="C140" s="40" t="s">
        <v>275</v>
      </c>
      <c r="D140" s="41">
        <v>6556424.7199999997</v>
      </c>
      <c r="E140" s="41">
        <v>825639.15</v>
      </c>
      <c r="F140" s="41">
        <v>7382063.8700000001</v>
      </c>
      <c r="G140" s="41">
        <v>18494666</v>
      </c>
      <c r="H140" s="41">
        <v>3628415.64</v>
      </c>
      <c r="I140" s="41">
        <v>22123081.640000001</v>
      </c>
      <c r="J140" s="41">
        <v>5645132.7699999996</v>
      </c>
      <c r="K140" s="41">
        <v>298817.69</v>
      </c>
      <c r="L140" s="41">
        <v>35449095.969999999</v>
      </c>
      <c r="M140" s="29">
        <v>3831.2901000000002</v>
      </c>
      <c r="N140" s="42">
        <f t="shared" si="11"/>
        <v>1926.7828009160673</v>
      </c>
      <c r="O140" s="42">
        <f t="shared" si="8"/>
        <v>5774.3164998129478</v>
      </c>
      <c r="P140" s="42">
        <f t="shared" si="9"/>
        <v>1473.4286944233222</v>
      </c>
      <c r="Q140" s="42">
        <f t="shared" si="10"/>
        <v>9174.5279951523371</v>
      </c>
    </row>
    <row r="141" spans="1:17" x14ac:dyDescent="0.2">
      <c r="A141" s="28" t="s">
        <v>368</v>
      </c>
      <c r="B141" s="40" t="s">
        <v>276</v>
      </c>
      <c r="C141" s="40" t="s">
        <v>277</v>
      </c>
      <c r="D141" s="41">
        <v>20135393.25</v>
      </c>
      <c r="E141" s="41">
        <v>3014856.15</v>
      </c>
      <c r="F141" s="41">
        <v>23150249.399999999</v>
      </c>
      <c r="G141" s="41">
        <v>36415353</v>
      </c>
      <c r="H141" s="41">
        <v>6640828.0700000003</v>
      </c>
      <c r="I141" s="41">
        <v>43056181.07</v>
      </c>
      <c r="J141" s="41">
        <v>11818676.960000001</v>
      </c>
      <c r="K141" s="41">
        <v>1894284.38</v>
      </c>
      <c r="L141" s="41">
        <v>79919391.810000002</v>
      </c>
      <c r="M141" s="29">
        <v>8767.6552000000011</v>
      </c>
      <c r="N141" s="42">
        <f t="shared" si="11"/>
        <v>2640.415124901353</v>
      </c>
      <c r="O141" s="42">
        <f t="shared" si="8"/>
        <v>4910.7977090613686</v>
      </c>
      <c r="P141" s="42">
        <f t="shared" si="9"/>
        <v>1347.9860567509543</v>
      </c>
      <c r="Q141" s="42">
        <f t="shared" si="10"/>
        <v>8899.1988907136765</v>
      </c>
    </row>
    <row r="142" spans="1:17" x14ac:dyDescent="0.2">
      <c r="A142" s="28" t="s">
        <v>368</v>
      </c>
      <c r="B142" s="40" t="s">
        <v>278</v>
      </c>
      <c r="C142" s="40" t="s">
        <v>279</v>
      </c>
      <c r="D142" s="41">
        <v>3996582.01</v>
      </c>
      <c r="E142" s="41">
        <v>952437.24</v>
      </c>
      <c r="F142" s="41">
        <v>4949019.25</v>
      </c>
      <c r="G142" s="41">
        <v>3650922</v>
      </c>
      <c r="H142" s="41">
        <v>534287.84</v>
      </c>
      <c r="I142" s="41">
        <v>4185209.84</v>
      </c>
      <c r="J142" s="41">
        <v>1095895.51</v>
      </c>
      <c r="K142" s="41">
        <v>33435.300000000003</v>
      </c>
      <c r="L142" s="41">
        <v>10263559.9</v>
      </c>
      <c r="M142" s="29">
        <v>1126.0174999999999</v>
      </c>
      <c r="N142" s="42">
        <f t="shared" si="11"/>
        <v>4395.1530504632483</v>
      </c>
      <c r="O142" s="42">
        <f t="shared" si="8"/>
        <v>3716.8248628462702</v>
      </c>
      <c r="P142" s="42">
        <f t="shared" si="9"/>
        <v>973.24909248746144</v>
      </c>
      <c r="Q142" s="42">
        <f t="shared" si="10"/>
        <v>9085.2270057969799</v>
      </c>
    </row>
    <row r="143" spans="1:17" x14ac:dyDescent="0.2">
      <c r="A143" s="28" t="s">
        <v>368</v>
      </c>
      <c r="B143" s="40" t="s">
        <v>280</v>
      </c>
      <c r="C143" s="40" t="s">
        <v>281</v>
      </c>
      <c r="D143" s="41">
        <v>390605.39</v>
      </c>
      <c r="E143" s="41">
        <v>150315.13</v>
      </c>
      <c r="F143" s="41">
        <v>540920.52</v>
      </c>
      <c r="G143" s="41">
        <v>2358263</v>
      </c>
      <c r="H143" s="41">
        <v>551926.23</v>
      </c>
      <c r="I143" s="41">
        <v>2910189.23</v>
      </c>
      <c r="J143" s="41">
        <v>875282.68</v>
      </c>
      <c r="K143" s="41">
        <v>296399.23</v>
      </c>
      <c r="L143" s="41">
        <v>4622791.66</v>
      </c>
      <c r="M143" s="29">
        <v>507.06259999999997</v>
      </c>
      <c r="N143" s="42">
        <f t="shared" si="11"/>
        <v>1066.7726627836485</v>
      </c>
      <c r="O143" s="42">
        <f t="shared" si="8"/>
        <v>5739.309564538974</v>
      </c>
      <c r="P143" s="42">
        <f t="shared" si="9"/>
        <v>1726.182684347061</v>
      </c>
      <c r="Q143" s="42">
        <f t="shared" si="10"/>
        <v>8532.264911669683</v>
      </c>
    </row>
    <row r="144" spans="1:17" x14ac:dyDescent="0.2">
      <c r="A144" s="28" t="s">
        <v>368</v>
      </c>
      <c r="B144" s="40" t="s">
        <v>282</v>
      </c>
      <c r="C144" s="40" t="s">
        <v>283</v>
      </c>
      <c r="D144" s="41">
        <v>2321156.59</v>
      </c>
      <c r="E144" s="41">
        <v>635366.79</v>
      </c>
      <c r="F144" s="41">
        <v>2956523.38</v>
      </c>
      <c r="G144" s="41">
        <v>10674610</v>
      </c>
      <c r="H144" s="41">
        <v>1992063.04</v>
      </c>
      <c r="I144" s="41">
        <v>12666673.039999999</v>
      </c>
      <c r="J144" s="41">
        <v>3206726.87</v>
      </c>
      <c r="K144" s="41">
        <v>86383</v>
      </c>
      <c r="L144" s="41">
        <v>18916306.289999999</v>
      </c>
      <c r="M144" s="29">
        <v>2242.3962999999999</v>
      </c>
      <c r="N144" s="42">
        <f t="shared" si="11"/>
        <v>1318.4660445613472</v>
      </c>
      <c r="O144" s="42">
        <f t="shared" ref="O144:O178" si="12">I144/M144</f>
        <v>5648.7218784654615</v>
      </c>
      <c r="P144" s="42">
        <f t="shared" ref="P144:P178" si="13">J144/M144</f>
        <v>1430.0446669484784</v>
      </c>
      <c r="Q144" s="42">
        <f t="shared" ref="Q144:Q178" si="14">(F144+I144+J144)/M144</f>
        <v>8397.2325899752868</v>
      </c>
    </row>
    <row r="145" spans="1:17" x14ac:dyDescent="0.2">
      <c r="A145" s="28" t="s">
        <v>368</v>
      </c>
      <c r="B145" s="40" t="s">
        <v>284</v>
      </c>
      <c r="C145" s="40" t="s">
        <v>285</v>
      </c>
      <c r="D145" s="41">
        <v>366433.28000000003</v>
      </c>
      <c r="E145" s="41">
        <v>80634.649999999994</v>
      </c>
      <c r="F145" s="41">
        <v>447067.93</v>
      </c>
      <c r="G145" s="41">
        <v>1655805</v>
      </c>
      <c r="H145" s="41">
        <v>357419.82</v>
      </c>
      <c r="I145" s="41">
        <v>2013224.82</v>
      </c>
      <c r="J145" s="41">
        <v>639352.72</v>
      </c>
      <c r="K145" s="41">
        <v>38517.089999999997</v>
      </c>
      <c r="L145" s="41">
        <v>3138162.56</v>
      </c>
      <c r="M145" s="32">
        <v>264.74</v>
      </c>
      <c r="N145" s="42">
        <f t="shared" si="11"/>
        <v>1688.7056357180629</v>
      </c>
      <c r="O145" s="42">
        <f t="shared" si="12"/>
        <v>7604.5358464908968</v>
      </c>
      <c r="P145" s="42">
        <f t="shared" si="13"/>
        <v>2415.0212283750093</v>
      </c>
      <c r="Q145" s="42">
        <f t="shared" si="14"/>
        <v>11708.262710583967</v>
      </c>
    </row>
    <row r="146" spans="1:17" x14ac:dyDescent="0.2">
      <c r="A146" s="28" t="s">
        <v>368</v>
      </c>
      <c r="B146" s="40" t="s">
        <v>286</v>
      </c>
      <c r="C146" s="40" t="s">
        <v>287</v>
      </c>
      <c r="D146" s="41">
        <v>14577219.810000001</v>
      </c>
      <c r="E146" s="41">
        <v>2027903.15</v>
      </c>
      <c r="F146" s="41">
        <v>16605122.960000001</v>
      </c>
      <c r="G146" s="41">
        <v>27668010</v>
      </c>
      <c r="H146" s="41">
        <v>5472511.6600000001</v>
      </c>
      <c r="I146" s="41">
        <v>33140521.66</v>
      </c>
      <c r="J146" s="41">
        <v>8603646.1500000004</v>
      </c>
      <c r="K146" s="41">
        <v>5780162.9199999999</v>
      </c>
      <c r="L146" s="41">
        <v>64129453.689999998</v>
      </c>
      <c r="M146" s="29">
        <v>7008.2817000000005</v>
      </c>
      <c r="N146" s="42">
        <f t="shared" si="11"/>
        <v>2369.3572363108633</v>
      </c>
      <c r="O146" s="42">
        <f t="shared" si="12"/>
        <v>4728.7656345206551</v>
      </c>
      <c r="P146" s="42">
        <f t="shared" si="13"/>
        <v>1227.6398863932652</v>
      </c>
      <c r="Q146" s="42">
        <f t="shared" si="14"/>
        <v>8325.7627572247839</v>
      </c>
    </row>
    <row r="147" spans="1:17" x14ac:dyDescent="0.2">
      <c r="A147" s="28" t="s">
        <v>368</v>
      </c>
      <c r="B147" s="40" t="s">
        <v>288</v>
      </c>
      <c r="C147" s="40" t="s">
        <v>289</v>
      </c>
      <c r="D147" s="41">
        <v>1265220.6100000001</v>
      </c>
      <c r="E147" s="41">
        <v>267589.87</v>
      </c>
      <c r="F147" s="41">
        <v>1532810.48</v>
      </c>
      <c r="G147" s="41">
        <v>4012351</v>
      </c>
      <c r="H147" s="41">
        <v>1062919.49</v>
      </c>
      <c r="I147" s="41">
        <v>5075270.49</v>
      </c>
      <c r="J147" s="41">
        <v>929190.95</v>
      </c>
      <c r="K147" s="41">
        <v>26604.1</v>
      </c>
      <c r="L147" s="41">
        <v>7563876.0199999996</v>
      </c>
      <c r="M147" s="29">
        <v>942.13380000000018</v>
      </c>
      <c r="N147" s="42">
        <f t="shared" si="11"/>
        <v>1626.9562561071471</v>
      </c>
      <c r="O147" s="42">
        <f t="shared" si="12"/>
        <v>5386.9954458697894</v>
      </c>
      <c r="P147" s="42">
        <f t="shared" si="13"/>
        <v>986.26219545461561</v>
      </c>
      <c r="Q147" s="42">
        <f t="shared" si="14"/>
        <v>8000.2138974315531</v>
      </c>
    </row>
    <row r="148" spans="1:17" x14ac:dyDescent="0.2">
      <c r="A148" s="28" t="s">
        <v>368</v>
      </c>
      <c r="B148" s="40" t="s">
        <v>290</v>
      </c>
      <c r="C148" s="40" t="s">
        <v>291</v>
      </c>
      <c r="D148" s="41">
        <v>431173.14</v>
      </c>
      <c r="E148" s="41">
        <v>105147.64</v>
      </c>
      <c r="F148" s="41">
        <v>536320.78</v>
      </c>
      <c r="G148" s="41">
        <v>1678023</v>
      </c>
      <c r="H148" s="41">
        <v>385565.17</v>
      </c>
      <c r="I148" s="41">
        <v>2063588.17</v>
      </c>
      <c r="J148" s="41">
        <v>729293.81</v>
      </c>
      <c r="K148" s="41">
        <v>15842.41</v>
      </c>
      <c r="L148" s="41">
        <v>3345045.17</v>
      </c>
      <c r="M148" s="29">
        <v>342.59350000000001</v>
      </c>
      <c r="N148" s="42">
        <f t="shared" si="11"/>
        <v>1565.4727249641339</v>
      </c>
      <c r="O148" s="42">
        <f t="shared" si="12"/>
        <v>6023.4305963189609</v>
      </c>
      <c r="P148" s="42">
        <f t="shared" si="13"/>
        <v>2128.7438611649086</v>
      </c>
      <c r="Q148" s="42">
        <f t="shared" si="14"/>
        <v>9717.6471824480032</v>
      </c>
    </row>
    <row r="149" spans="1:17" x14ac:dyDescent="0.2">
      <c r="A149" s="28" t="s">
        <v>368</v>
      </c>
      <c r="B149" s="40" t="s">
        <v>292</v>
      </c>
      <c r="C149" s="40" t="s">
        <v>293</v>
      </c>
      <c r="D149" s="41">
        <v>2638210.58</v>
      </c>
      <c r="E149" s="41">
        <v>821498.17</v>
      </c>
      <c r="F149" s="41">
        <v>3459708.75</v>
      </c>
      <c r="G149" s="41">
        <v>13337808</v>
      </c>
      <c r="H149" s="41">
        <v>2124988.84</v>
      </c>
      <c r="I149" s="41">
        <v>15462796.84</v>
      </c>
      <c r="J149" s="41">
        <v>3396996.89</v>
      </c>
      <c r="K149" s="41">
        <v>883729.78</v>
      </c>
      <c r="L149" s="41">
        <v>23203232.260000002</v>
      </c>
      <c r="M149" s="29">
        <v>2657.0071999999996</v>
      </c>
      <c r="N149" s="42">
        <f t="shared" si="11"/>
        <v>1302.1074049027795</v>
      </c>
      <c r="O149" s="42">
        <f t="shared" si="12"/>
        <v>5819.6292580614772</v>
      </c>
      <c r="P149" s="42">
        <f t="shared" si="13"/>
        <v>1278.5049622748484</v>
      </c>
      <c r="Q149" s="42">
        <f t="shared" si="14"/>
        <v>8400.2416252391049</v>
      </c>
    </row>
    <row r="150" spans="1:17" x14ac:dyDescent="0.2">
      <c r="A150" s="28" t="s">
        <v>368</v>
      </c>
      <c r="B150" s="40" t="s">
        <v>294</v>
      </c>
      <c r="C150" s="40" t="s">
        <v>295</v>
      </c>
      <c r="D150" s="41">
        <v>5621716.2699999996</v>
      </c>
      <c r="E150" s="41">
        <v>851018.89</v>
      </c>
      <c r="F150" s="41">
        <v>6472735.1600000001</v>
      </c>
      <c r="G150" s="41">
        <v>11923067</v>
      </c>
      <c r="H150" s="41">
        <v>2534253.39</v>
      </c>
      <c r="I150" s="41">
        <v>14457320.390000001</v>
      </c>
      <c r="J150" s="41">
        <v>3260119.51</v>
      </c>
      <c r="K150" s="41">
        <v>80000</v>
      </c>
      <c r="L150" s="41">
        <v>24270175.059999999</v>
      </c>
      <c r="M150" s="29">
        <v>2827.306</v>
      </c>
      <c r="N150" s="42">
        <f t="shared" si="11"/>
        <v>2289.3649148694908</v>
      </c>
      <c r="O150" s="42">
        <f t="shared" si="12"/>
        <v>5113.4615036363239</v>
      </c>
      <c r="P150" s="42">
        <f t="shared" si="13"/>
        <v>1153.0833627488498</v>
      </c>
      <c r="Q150" s="42">
        <f t="shared" si="14"/>
        <v>8555.9097812546643</v>
      </c>
    </row>
    <row r="151" spans="1:17" x14ac:dyDescent="0.2">
      <c r="A151" s="28" t="s">
        <v>368</v>
      </c>
      <c r="B151" s="40" t="s">
        <v>296</v>
      </c>
      <c r="C151" s="40" t="s">
        <v>297</v>
      </c>
      <c r="D151" s="41">
        <v>5008767.1900000004</v>
      </c>
      <c r="E151" s="41">
        <v>1181999.74</v>
      </c>
      <c r="F151" s="41">
        <v>6190766.9299999997</v>
      </c>
      <c r="G151" s="41">
        <v>11494285</v>
      </c>
      <c r="H151" s="41">
        <v>2389872.06</v>
      </c>
      <c r="I151" s="41">
        <v>13884157.060000001</v>
      </c>
      <c r="J151" s="41">
        <v>3868896.64</v>
      </c>
      <c r="K151" s="41">
        <v>1341747.3</v>
      </c>
      <c r="L151" s="41">
        <v>25285567.93</v>
      </c>
      <c r="M151" s="29">
        <v>2583.5717</v>
      </c>
      <c r="N151" s="42">
        <f t="shared" si="11"/>
        <v>2396.2048082505316</v>
      </c>
      <c r="O151" s="42">
        <f t="shared" si="12"/>
        <v>5374.0165446153478</v>
      </c>
      <c r="P151" s="42">
        <f t="shared" si="13"/>
        <v>1497.499233328806</v>
      </c>
      <c r="Q151" s="42">
        <f t="shared" si="14"/>
        <v>9267.7205861946859</v>
      </c>
    </row>
    <row r="152" spans="1:17" x14ac:dyDescent="0.2">
      <c r="A152" s="28" t="s">
        <v>368</v>
      </c>
      <c r="B152" s="40" t="s">
        <v>298</v>
      </c>
      <c r="C152" s="40" t="s">
        <v>299</v>
      </c>
      <c r="D152" s="41">
        <v>4643381.67</v>
      </c>
      <c r="E152" s="41">
        <v>791056.79</v>
      </c>
      <c r="F152" s="41">
        <v>5434438.46</v>
      </c>
      <c r="G152" s="41">
        <v>7074229</v>
      </c>
      <c r="H152" s="41">
        <v>1494017.74</v>
      </c>
      <c r="I152" s="41">
        <v>8568246.7400000002</v>
      </c>
      <c r="J152" s="41">
        <v>1194439.8899999999</v>
      </c>
      <c r="K152" s="41">
        <v>53410</v>
      </c>
      <c r="L152" s="41">
        <v>15250535.09</v>
      </c>
      <c r="M152" s="29">
        <v>1987.2675999999999</v>
      </c>
      <c r="N152" s="42">
        <f t="shared" si="11"/>
        <v>2734.6284214566776</v>
      </c>
      <c r="O152" s="42">
        <f t="shared" si="12"/>
        <v>4311.5716977421662</v>
      </c>
      <c r="P152" s="42">
        <f t="shared" si="13"/>
        <v>601.04632612135379</v>
      </c>
      <c r="Q152" s="42">
        <f t="shared" si="14"/>
        <v>7647.2464453201974</v>
      </c>
    </row>
    <row r="153" spans="1:17" x14ac:dyDescent="0.2">
      <c r="A153" s="28" t="s">
        <v>368</v>
      </c>
      <c r="B153" s="40" t="s">
        <v>300</v>
      </c>
      <c r="C153" s="40" t="s">
        <v>301</v>
      </c>
      <c r="D153" s="41">
        <v>2071978.8</v>
      </c>
      <c r="E153" s="41">
        <v>413929.34</v>
      </c>
      <c r="F153" s="41">
        <v>2485908.14</v>
      </c>
      <c r="G153" s="41">
        <v>4626724</v>
      </c>
      <c r="H153" s="41">
        <v>980073.18</v>
      </c>
      <c r="I153" s="41">
        <v>5606797.1799999997</v>
      </c>
      <c r="J153" s="41">
        <v>1354140.15</v>
      </c>
      <c r="K153" s="41">
        <v>24005.360000000001</v>
      </c>
      <c r="L153" s="41">
        <v>9470850.8300000001</v>
      </c>
      <c r="M153" s="29">
        <v>990.79539999999997</v>
      </c>
      <c r="N153" s="42">
        <f t="shared" si="11"/>
        <v>2509.0025044524837</v>
      </c>
      <c r="O153" s="42">
        <f t="shared" si="12"/>
        <v>5658.8849524331663</v>
      </c>
      <c r="P153" s="42">
        <f t="shared" si="13"/>
        <v>1366.7202633359016</v>
      </c>
      <c r="Q153" s="42">
        <f t="shared" si="14"/>
        <v>9534.6077202215529</v>
      </c>
    </row>
    <row r="154" spans="1:17" x14ac:dyDescent="0.2">
      <c r="A154" s="28" t="s">
        <v>368</v>
      </c>
      <c r="B154" s="40" t="s">
        <v>302</v>
      </c>
      <c r="C154" s="40" t="s">
        <v>303</v>
      </c>
      <c r="D154" s="41">
        <v>459301.03</v>
      </c>
      <c r="E154" s="41">
        <v>168525.31</v>
      </c>
      <c r="F154" s="41">
        <v>627826.34</v>
      </c>
      <c r="G154" s="41">
        <v>1879753</v>
      </c>
      <c r="H154" s="41">
        <v>446753</v>
      </c>
      <c r="I154" s="41">
        <v>2326506</v>
      </c>
      <c r="J154" s="41">
        <v>342195.36</v>
      </c>
      <c r="K154" s="41">
        <v>12211.58</v>
      </c>
      <c r="L154" s="41">
        <v>3308739.28</v>
      </c>
      <c r="M154" s="29">
        <v>414.66430000000003</v>
      </c>
      <c r="N154" s="42">
        <f t="shared" si="11"/>
        <v>1514.0593004992229</v>
      </c>
      <c r="O154" s="42">
        <f t="shared" si="12"/>
        <v>5610.5770378592997</v>
      </c>
      <c r="P154" s="42">
        <f t="shared" si="13"/>
        <v>825.23467778634415</v>
      </c>
      <c r="Q154" s="42">
        <f t="shared" si="14"/>
        <v>7949.8710161448662</v>
      </c>
    </row>
    <row r="155" spans="1:17" x14ac:dyDescent="0.2">
      <c r="A155" s="28" t="s">
        <v>368</v>
      </c>
      <c r="B155" s="40" t="s">
        <v>304</v>
      </c>
      <c r="C155" s="40" t="s">
        <v>305</v>
      </c>
      <c r="D155" s="41">
        <v>22737373.489999998</v>
      </c>
      <c r="E155" s="41">
        <v>3916389.31</v>
      </c>
      <c r="F155" s="41">
        <v>26653762.800000001</v>
      </c>
      <c r="G155" s="41">
        <v>21111185</v>
      </c>
      <c r="H155" s="41">
        <v>4612850.49</v>
      </c>
      <c r="I155" s="41">
        <v>25724035.489999998</v>
      </c>
      <c r="J155" s="41">
        <v>4389170.6100000003</v>
      </c>
      <c r="K155" s="41">
        <v>5566568.4400000004</v>
      </c>
      <c r="L155" s="41">
        <v>62333537.340000004</v>
      </c>
      <c r="M155" s="29">
        <v>6547.8341999999993</v>
      </c>
      <c r="N155" s="42">
        <f t="shared" si="11"/>
        <v>4070.622741180588</v>
      </c>
      <c r="O155" s="42">
        <f t="shared" si="12"/>
        <v>3928.6326904856573</v>
      </c>
      <c r="P155" s="42">
        <f t="shared" si="13"/>
        <v>670.32403019612207</v>
      </c>
      <c r="Q155" s="42">
        <f t="shared" si="14"/>
        <v>8669.5794618623677</v>
      </c>
    </row>
    <row r="156" spans="1:17" x14ac:dyDescent="0.2">
      <c r="A156" s="28" t="s">
        <v>368</v>
      </c>
      <c r="B156" s="40" t="s">
        <v>306</v>
      </c>
      <c r="C156" s="40" t="s">
        <v>307</v>
      </c>
      <c r="D156" s="41">
        <v>20813138.02</v>
      </c>
      <c r="E156" s="41">
        <v>2955455.77</v>
      </c>
      <c r="F156" s="41">
        <v>23768593.789999999</v>
      </c>
      <c r="G156" s="41">
        <v>18007404</v>
      </c>
      <c r="H156" s="41">
        <v>4326147.34</v>
      </c>
      <c r="I156" s="41">
        <v>22333551.34</v>
      </c>
      <c r="J156" s="41">
        <v>3815278.31</v>
      </c>
      <c r="K156" s="41">
        <v>181062.39</v>
      </c>
      <c r="L156" s="41">
        <v>50098485.829999998</v>
      </c>
      <c r="M156" s="29">
        <v>5462.2112999999999</v>
      </c>
      <c r="N156" s="42">
        <f t="shared" si="11"/>
        <v>4351.4599645751532</v>
      </c>
      <c r="O156" s="42">
        <f t="shared" si="12"/>
        <v>4088.7380793928642</v>
      </c>
      <c r="P156" s="42">
        <f t="shared" si="13"/>
        <v>698.48603440148861</v>
      </c>
      <c r="Q156" s="42">
        <f t="shared" si="14"/>
        <v>9138.6840783695061</v>
      </c>
    </row>
    <row r="157" spans="1:17" x14ac:dyDescent="0.2">
      <c r="A157" s="28" t="s">
        <v>368</v>
      </c>
      <c r="B157" s="40" t="s">
        <v>308</v>
      </c>
      <c r="C157" s="40" t="s">
        <v>309</v>
      </c>
      <c r="D157" s="41">
        <v>732320.82</v>
      </c>
      <c r="E157" s="41">
        <v>243656.81</v>
      </c>
      <c r="F157" s="41">
        <v>975977.63</v>
      </c>
      <c r="G157" s="41">
        <v>1026226</v>
      </c>
      <c r="H157" s="41">
        <v>328110.86</v>
      </c>
      <c r="I157" s="41">
        <v>1354336.86</v>
      </c>
      <c r="J157" s="41">
        <v>247571.33</v>
      </c>
      <c r="K157" s="41">
        <v>3732</v>
      </c>
      <c r="L157" s="41">
        <v>2581617.8199999998</v>
      </c>
      <c r="M157" s="29">
        <v>244.79130000000001</v>
      </c>
      <c r="N157" s="42">
        <f t="shared" si="11"/>
        <v>3986.9784179421408</v>
      </c>
      <c r="O157" s="42">
        <f t="shared" si="12"/>
        <v>5532.6184386454916</v>
      </c>
      <c r="P157" s="42">
        <f t="shared" si="13"/>
        <v>1011.3567353088119</v>
      </c>
      <c r="Q157" s="42">
        <f t="shared" si="14"/>
        <v>10530.953591896445</v>
      </c>
    </row>
    <row r="158" spans="1:17" x14ac:dyDescent="0.2">
      <c r="A158" s="28" t="s">
        <v>368</v>
      </c>
      <c r="B158" s="40" t="s">
        <v>310</v>
      </c>
      <c r="C158" s="40" t="s">
        <v>311</v>
      </c>
      <c r="D158" s="41">
        <v>5780258.7199999997</v>
      </c>
      <c r="E158" s="41">
        <v>1052447.21</v>
      </c>
      <c r="F158" s="41">
        <v>6832705.9299999997</v>
      </c>
      <c r="G158" s="41">
        <v>9739556</v>
      </c>
      <c r="H158" s="41">
        <v>2292809.1</v>
      </c>
      <c r="I158" s="41">
        <v>12032365.1</v>
      </c>
      <c r="J158" s="41">
        <v>2689965.41</v>
      </c>
      <c r="K158" s="41">
        <v>58611</v>
      </c>
      <c r="L158" s="41">
        <v>21613647.440000001</v>
      </c>
      <c r="M158" s="29">
        <v>2730.1504000000004</v>
      </c>
      <c r="N158" s="42">
        <f t="shared" si="11"/>
        <v>2502.6848081336466</v>
      </c>
      <c r="O158" s="42">
        <f t="shared" si="12"/>
        <v>4407.216943066579</v>
      </c>
      <c r="P158" s="42">
        <f t="shared" si="13"/>
        <v>985.28103433422564</v>
      </c>
      <c r="Q158" s="42">
        <f t="shared" si="14"/>
        <v>7895.1827855344518</v>
      </c>
    </row>
    <row r="159" spans="1:17" x14ac:dyDescent="0.2">
      <c r="A159" s="28" t="s">
        <v>368</v>
      </c>
      <c r="B159" s="40" t="s">
        <v>312</v>
      </c>
      <c r="C159" s="40" t="s">
        <v>313</v>
      </c>
      <c r="D159" s="41">
        <v>3873720.38</v>
      </c>
      <c r="E159" s="41">
        <v>537155.18000000005</v>
      </c>
      <c r="F159" s="41">
        <v>4410875.5599999996</v>
      </c>
      <c r="G159" s="41">
        <v>4671035</v>
      </c>
      <c r="H159" s="41">
        <v>904224.49</v>
      </c>
      <c r="I159" s="41">
        <v>5575259.4900000002</v>
      </c>
      <c r="J159" s="41">
        <v>1335273.98</v>
      </c>
      <c r="K159" s="41">
        <v>25583.8</v>
      </c>
      <c r="L159" s="41">
        <v>11346992.83</v>
      </c>
      <c r="M159" s="29">
        <v>1337.5276999999999</v>
      </c>
      <c r="N159" s="42">
        <f t="shared" si="11"/>
        <v>3297.7825879792995</v>
      </c>
      <c r="O159" s="42">
        <f t="shared" si="12"/>
        <v>4168.3319829563161</v>
      </c>
      <c r="P159" s="42">
        <f t="shared" si="13"/>
        <v>998.31501059753759</v>
      </c>
      <c r="Q159" s="42">
        <f t="shared" si="14"/>
        <v>8464.4295815331534</v>
      </c>
    </row>
    <row r="160" spans="1:17" x14ac:dyDescent="0.2">
      <c r="A160" s="28" t="s">
        <v>368</v>
      </c>
      <c r="B160" s="40" t="s">
        <v>314</v>
      </c>
      <c r="C160" s="40" t="s">
        <v>315</v>
      </c>
      <c r="D160" s="41">
        <v>727700.64</v>
      </c>
      <c r="E160" s="41">
        <v>102313.76</v>
      </c>
      <c r="F160" s="41">
        <v>830014.4</v>
      </c>
      <c r="G160" s="41">
        <v>325711</v>
      </c>
      <c r="H160" s="41">
        <v>120096.67</v>
      </c>
      <c r="I160" s="41">
        <v>445807.67</v>
      </c>
      <c r="J160" s="41">
        <v>131766.76999999999</v>
      </c>
      <c r="K160" s="41">
        <v>23670.84</v>
      </c>
      <c r="L160" s="41">
        <v>1431259.68</v>
      </c>
      <c r="M160" s="29">
        <v>131.864</v>
      </c>
      <c r="N160" s="42">
        <f t="shared" si="11"/>
        <v>6294.4730934902627</v>
      </c>
      <c r="O160" s="42">
        <f t="shared" si="12"/>
        <v>3380.8140963416849</v>
      </c>
      <c r="P160" s="42">
        <f t="shared" si="13"/>
        <v>999.26264939634768</v>
      </c>
      <c r="Q160" s="42">
        <f t="shared" si="14"/>
        <v>10674.549839228295</v>
      </c>
    </row>
    <row r="161" spans="1:17" x14ac:dyDescent="0.2">
      <c r="A161" s="28" t="s">
        <v>368</v>
      </c>
      <c r="B161" s="40" t="s">
        <v>316</v>
      </c>
      <c r="C161" s="40" t="s">
        <v>317</v>
      </c>
      <c r="D161" s="41">
        <v>5542507.21</v>
      </c>
      <c r="E161" s="41">
        <v>1096508.99</v>
      </c>
      <c r="F161" s="41">
        <v>6639016.2000000002</v>
      </c>
      <c r="G161" s="41">
        <v>8671526</v>
      </c>
      <c r="H161" s="41">
        <v>2066272.14</v>
      </c>
      <c r="I161" s="41">
        <v>10737798.140000001</v>
      </c>
      <c r="J161" s="41">
        <v>1755265.03</v>
      </c>
      <c r="K161" s="41">
        <v>84937.45</v>
      </c>
      <c r="L161" s="41">
        <v>19217016.82</v>
      </c>
      <c r="M161" s="29">
        <v>2302.8669</v>
      </c>
      <c r="N161" s="42">
        <f t="shared" si="11"/>
        <v>2882.9352664715448</v>
      </c>
      <c r="O161" s="42">
        <f t="shared" si="12"/>
        <v>4662.7958133403199</v>
      </c>
      <c r="P161" s="42">
        <f t="shared" si="13"/>
        <v>762.20863220536103</v>
      </c>
      <c r="Q161" s="42">
        <f t="shared" si="14"/>
        <v>8307.9397120172252</v>
      </c>
    </row>
    <row r="162" spans="1:17" x14ac:dyDescent="0.2">
      <c r="A162" s="28" t="s">
        <v>368</v>
      </c>
      <c r="B162" s="40" t="s">
        <v>318</v>
      </c>
      <c r="C162" s="40" t="s">
        <v>319</v>
      </c>
      <c r="D162" s="41">
        <v>4196878.92</v>
      </c>
      <c r="E162" s="41">
        <v>681254.12</v>
      </c>
      <c r="F162" s="41">
        <v>4878133.04</v>
      </c>
      <c r="G162" s="41">
        <v>9975930</v>
      </c>
      <c r="H162" s="41">
        <v>1662291.33</v>
      </c>
      <c r="I162" s="41">
        <v>11638221.33</v>
      </c>
      <c r="J162" s="41">
        <v>1857712.35</v>
      </c>
      <c r="K162" s="41">
        <v>36193</v>
      </c>
      <c r="L162" s="41">
        <v>18410259.719999999</v>
      </c>
      <c r="M162" s="29">
        <v>2373.4063000000001</v>
      </c>
      <c r="N162" s="42">
        <f t="shared" si="11"/>
        <v>2055.3299449824499</v>
      </c>
      <c r="O162" s="42">
        <f t="shared" si="12"/>
        <v>4903.5941844428407</v>
      </c>
      <c r="P162" s="42">
        <f t="shared" si="13"/>
        <v>782.71990345690074</v>
      </c>
      <c r="Q162" s="42">
        <f t="shared" si="14"/>
        <v>7741.6440328821918</v>
      </c>
    </row>
    <row r="163" spans="1:17" x14ac:dyDescent="0.2">
      <c r="A163" s="28" t="s">
        <v>368</v>
      </c>
      <c r="B163" s="40" t="s">
        <v>320</v>
      </c>
      <c r="C163" s="40" t="s">
        <v>321</v>
      </c>
      <c r="D163" s="41">
        <v>2253789.2400000002</v>
      </c>
      <c r="E163" s="41">
        <v>1210612.71</v>
      </c>
      <c r="F163" s="41">
        <v>3464401.95</v>
      </c>
      <c r="G163" s="41">
        <v>8564795</v>
      </c>
      <c r="H163" s="41">
        <v>2133378.31</v>
      </c>
      <c r="I163" s="41">
        <v>10698173.310000001</v>
      </c>
      <c r="J163" s="41">
        <v>2545006.27</v>
      </c>
      <c r="K163" s="41">
        <v>62200.84</v>
      </c>
      <c r="L163" s="41">
        <v>16769782.369999999</v>
      </c>
      <c r="M163" s="29">
        <v>1842.6525000000004</v>
      </c>
      <c r="N163" s="42">
        <f t="shared" si="11"/>
        <v>1880.1168152975124</v>
      </c>
      <c r="O163" s="42">
        <f t="shared" si="12"/>
        <v>5805.855043205378</v>
      </c>
      <c r="P163" s="42">
        <f t="shared" si="13"/>
        <v>1381.1645277663583</v>
      </c>
      <c r="Q163" s="42">
        <f t="shared" si="14"/>
        <v>9067.1363862692488</v>
      </c>
    </row>
    <row r="164" spans="1:17" x14ac:dyDescent="0.2">
      <c r="A164" s="28" t="s">
        <v>368</v>
      </c>
      <c r="B164" s="40" t="s">
        <v>322</v>
      </c>
      <c r="C164" s="40" t="s">
        <v>323</v>
      </c>
      <c r="D164" s="41">
        <v>4153633.24</v>
      </c>
      <c r="E164" s="41">
        <v>1304952.77</v>
      </c>
      <c r="F164" s="41">
        <v>5458586.0099999998</v>
      </c>
      <c r="G164" s="41">
        <v>6779511</v>
      </c>
      <c r="H164" s="41">
        <v>1545139.28</v>
      </c>
      <c r="I164" s="41">
        <v>8324650.2800000003</v>
      </c>
      <c r="J164" s="41">
        <v>1653793.51</v>
      </c>
      <c r="K164" s="41">
        <v>41311.9</v>
      </c>
      <c r="L164" s="41">
        <v>15478341.699999999</v>
      </c>
      <c r="M164" s="29">
        <v>1884.1408000000001</v>
      </c>
      <c r="N164" s="42">
        <f t="shared" si="11"/>
        <v>2897.1221312122743</v>
      </c>
      <c r="O164" s="42">
        <f t="shared" si="12"/>
        <v>4418.2739846194081</v>
      </c>
      <c r="P164" s="42">
        <f t="shared" si="13"/>
        <v>877.74412082154367</v>
      </c>
      <c r="Q164" s="42">
        <f t="shared" si="14"/>
        <v>8193.1402366532257</v>
      </c>
    </row>
    <row r="165" spans="1:17" x14ac:dyDescent="0.2">
      <c r="A165" s="28" t="s">
        <v>368</v>
      </c>
      <c r="B165" s="40" t="s">
        <v>324</v>
      </c>
      <c r="C165" s="40" t="s">
        <v>325</v>
      </c>
      <c r="D165" s="41">
        <v>2592272.1</v>
      </c>
      <c r="E165" s="41">
        <v>615080.53</v>
      </c>
      <c r="F165" s="41">
        <v>3207352.63</v>
      </c>
      <c r="G165" s="41">
        <v>6030386</v>
      </c>
      <c r="H165" s="41">
        <v>934884.93</v>
      </c>
      <c r="I165" s="41">
        <v>6965270.9299999997</v>
      </c>
      <c r="J165" s="41">
        <v>1918925.25</v>
      </c>
      <c r="K165" s="41">
        <v>28326</v>
      </c>
      <c r="L165" s="41">
        <v>12119874.810000001</v>
      </c>
      <c r="M165" s="29">
        <v>1459.8824999999999</v>
      </c>
      <c r="N165" s="42">
        <f t="shared" si="11"/>
        <v>2196.9936827107663</v>
      </c>
      <c r="O165" s="42">
        <f t="shared" si="12"/>
        <v>4771.117490619964</v>
      </c>
      <c r="P165" s="42">
        <f t="shared" si="13"/>
        <v>1314.4381482756319</v>
      </c>
      <c r="Q165" s="42">
        <f t="shared" si="14"/>
        <v>8282.5493216063624</v>
      </c>
    </row>
    <row r="166" spans="1:17" x14ac:dyDescent="0.2">
      <c r="A166" s="28" t="s">
        <v>368</v>
      </c>
      <c r="B166" s="40" t="s">
        <v>326</v>
      </c>
      <c r="C166" s="40" t="s">
        <v>327</v>
      </c>
      <c r="D166" s="41">
        <v>4603073.57</v>
      </c>
      <c r="E166" s="41">
        <v>1235770.6100000001</v>
      </c>
      <c r="F166" s="41">
        <v>5838844.1799999997</v>
      </c>
      <c r="G166" s="41">
        <v>9689557</v>
      </c>
      <c r="H166" s="41">
        <v>2016672.09</v>
      </c>
      <c r="I166" s="41">
        <v>11706229.09</v>
      </c>
      <c r="J166" s="41">
        <v>2697773.73</v>
      </c>
      <c r="K166" s="41">
        <v>949666.96</v>
      </c>
      <c r="L166" s="41">
        <v>21192513.960000001</v>
      </c>
      <c r="M166" s="29">
        <v>2126.2719000000002</v>
      </c>
      <c r="N166" s="42">
        <f t="shared" si="11"/>
        <v>2746.0477561689072</v>
      </c>
      <c r="O166" s="42">
        <f t="shared" si="12"/>
        <v>5505.5184099455946</v>
      </c>
      <c r="P166" s="42">
        <f t="shared" si="13"/>
        <v>1268.7811610547078</v>
      </c>
      <c r="Q166" s="42">
        <f t="shared" si="14"/>
        <v>9520.347327169211</v>
      </c>
    </row>
    <row r="167" spans="1:17" x14ac:dyDescent="0.2">
      <c r="A167" s="28" t="s">
        <v>368</v>
      </c>
      <c r="B167" s="40" t="s">
        <v>328</v>
      </c>
      <c r="C167" s="40" t="s">
        <v>329</v>
      </c>
      <c r="D167" s="41">
        <v>4731161.04</v>
      </c>
      <c r="E167" s="41">
        <v>841170.27</v>
      </c>
      <c r="F167" s="41">
        <v>5572331.3099999996</v>
      </c>
      <c r="G167" s="41">
        <v>4298585</v>
      </c>
      <c r="H167" s="41">
        <v>709758.04</v>
      </c>
      <c r="I167" s="41">
        <v>5008343.04</v>
      </c>
      <c r="J167" s="41">
        <v>628358.47</v>
      </c>
      <c r="K167" s="41">
        <v>-154292</v>
      </c>
      <c r="L167" s="41">
        <v>11054740.82</v>
      </c>
      <c r="M167" s="29">
        <v>1185.0585999999998</v>
      </c>
      <c r="N167" s="42">
        <f t="shared" si="11"/>
        <v>4702.1567625432199</v>
      </c>
      <c r="O167" s="42">
        <f t="shared" si="12"/>
        <v>4226.2408289345358</v>
      </c>
      <c r="P167" s="42">
        <f t="shared" si="13"/>
        <v>530.23409137742226</v>
      </c>
      <c r="Q167" s="42">
        <f t="shared" si="14"/>
        <v>9458.631682855179</v>
      </c>
    </row>
    <row r="168" spans="1:17" x14ac:dyDescent="0.2">
      <c r="A168" s="28" t="s">
        <v>368</v>
      </c>
      <c r="B168" s="40" t="s">
        <v>330</v>
      </c>
      <c r="C168" s="40" t="s">
        <v>331</v>
      </c>
      <c r="D168" s="41">
        <v>31304710.649999999</v>
      </c>
      <c r="E168" s="41">
        <v>4702257.62</v>
      </c>
      <c r="F168" s="41">
        <v>36006968.270000003</v>
      </c>
      <c r="G168" s="41">
        <v>35254223</v>
      </c>
      <c r="H168" s="41">
        <v>7434529.04</v>
      </c>
      <c r="I168" s="41">
        <v>42688752.039999999</v>
      </c>
      <c r="J168" s="41">
        <v>10143187.65</v>
      </c>
      <c r="K168" s="41">
        <v>7133625.1399999997</v>
      </c>
      <c r="L168" s="41">
        <v>95972533.099999994</v>
      </c>
      <c r="M168" s="29">
        <v>11033.1201</v>
      </c>
      <c r="N168" s="42">
        <f t="shared" si="11"/>
        <v>3263.5345164057449</v>
      </c>
      <c r="O168" s="42">
        <f t="shared" si="12"/>
        <v>3869.1459580866886</v>
      </c>
      <c r="P168" s="42">
        <f t="shared" si="13"/>
        <v>919.3399109287318</v>
      </c>
      <c r="Q168" s="42">
        <f t="shared" si="14"/>
        <v>8052.0203854211659</v>
      </c>
    </row>
    <row r="169" spans="1:17" x14ac:dyDescent="0.2">
      <c r="A169" s="28" t="s">
        <v>368</v>
      </c>
      <c r="B169" s="40" t="s">
        <v>332</v>
      </c>
      <c r="C169" s="40" t="s">
        <v>333</v>
      </c>
      <c r="D169" s="41">
        <v>3018449.59</v>
      </c>
      <c r="E169" s="41">
        <v>866671.48</v>
      </c>
      <c r="F169" s="41">
        <v>3885121.07</v>
      </c>
      <c r="G169" s="41">
        <v>7534315</v>
      </c>
      <c r="H169" s="41">
        <v>1384432.03</v>
      </c>
      <c r="I169" s="41">
        <v>8918747.0299999993</v>
      </c>
      <c r="J169" s="41">
        <v>1940824.23</v>
      </c>
      <c r="K169" s="41">
        <v>549179.13</v>
      </c>
      <c r="L169" s="41">
        <v>15293871.460000001</v>
      </c>
      <c r="M169" s="29">
        <v>1627.9372000000001</v>
      </c>
      <c r="N169" s="42">
        <f t="shared" si="11"/>
        <v>2386.5300639361271</v>
      </c>
      <c r="O169" s="42">
        <f t="shared" si="12"/>
        <v>5478.5571765299046</v>
      </c>
      <c r="P169" s="42">
        <f t="shared" si="13"/>
        <v>1192.1984644125091</v>
      </c>
      <c r="Q169" s="42">
        <f t="shared" si="14"/>
        <v>9057.2857048785409</v>
      </c>
    </row>
    <row r="170" spans="1:17" x14ac:dyDescent="0.2">
      <c r="A170" s="28" t="s">
        <v>368</v>
      </c>
      <c r="B170" s="40" t="s">
        <v>334</v>
      </c>
      <c r="C170" s="40" t="s">
        <v>335</v>
      </c>
      <c r="D170" s="41">
        <v>3216421.68</v>
      </c>
      <c r="E170" s="41">
        <v>638448.47</v>
      </c>
      <c r="F170" s="41">
        <v>3854870.15</v>
      </c>
      <c r="G170" s="41">
        <v>10694091</v>
      </c>
      <c r="H170" s="41">
        <v>2970250.81</v>
      </c>
      <c r="I170" s="41">
        <v>13664341.810000001</v>
      </c>
      <c r="J170" s="41">
        <v>3954471.82</v>
      </c>
      <c r="K170" s="41">
        <v>1008578.8</v>
      </c>
      <c r="L170" s="41">
        <v>22482262.579999998</v>
      </c>
      <c r="M170" s="29">
        <v>2260.3689000000004</v>
      </c>
      <c r="N170" s="42">
        <f t="shared" si="11"/>
        <v>1705.4163813703149</v>
      </c>
      <c r="O170" s="42">
        <f t="shared" si="12"/>
        <v>6045.182186854543</v>
      </c>
      <c r="P170" s="42">
        <f t="shared" si="13"/>
        <v>1749.4807241419749</v>
      </c>
      <c r="Q170" s="42">
        <f t="shared" si="14"/>
        <v>9500.0792923668341</v>
      </c>
    </row>
    <row r="171" spans="1:17" x14ac:dyDescent="0.2">
      <c r="A171" s="28" t="s">
        <v>368</v>
      </c>
      <c r="B171" s="40" t="s">
        <v>336</v>
      </c>
      <c r="C171" s="40" t="s">
        <v>337</v>
      </c>
      <c r="D171" s="41">
        <v>3098335.81</v>
      </c>
      <c r="E171" s="41">
        <v>569626.42000000004</v>
      </c>
      <c r="F171" s="41">
        <v>3667962.23</v>
      </c>
      <c r="G171" s="41">
        <v>7355659</v>
      </c>
      <c r="H171" s="41">
        <v>1295566.67</v>
      </c>
      <c r="I171" s="41">
        <v>8651225.6699999999</v>
      </c>
      <c r="J171" s="41">
        <v>1626127.54</v>
      </c>
      <c r="K171" s="41">
        <v>1069191.1399999999</v>
      </c>
      <c r="L171" s="41">
        <v>15014506.58</v>
      </c>
      <c r="M171" s="29">
        <v>1716.9541000000002</v>
      </c>
      <c r="N171" s="42">
        <f t="shared" si="11"/>
        <v>2136.3193285132083</v>
      </c>
      <c r="O171" s="42">
        <f t="shared" si="12"/>
        <v>5038.7052688246004</v>
      </c>
      <c r="P171" s="42">
        <f t="shared" si="13"/>
        <v>947.10018165307963</v>
      </c>
      <c r="Q171" s="42">
        <f t="shared" si="14"/>
        <v>8122.1247789908884</v>
      </c>
    </row>
    <row r="172" spans="1:17" x14ac:dyDescent="0.2">
      <c r="A172" s="28" t="s">
        <v>368</v>
      </c>
      <c r="B172" s="40" t="s">
        <v>338</v>
      </c>
      <c r="C172" s="40" t="s">
        <v>339</v>
      </c>
      <c r="D172" s="41">
        <v>249587.28</v>
      </c>
      <c r="E172" s="41">
        <v>72329.89</v>
      </c>
      <c r="F172" s="41">
        <v>321917.17</v>
      </c>
      <c r="G172" s="41">
        <v>672594.86</v>
      </c>
      <c r="H172" s="41">
        <v>237682.53</v>
      </c>
      <c r="I172" s="41">
        <v>910277.39</v>
      </c>
      <c r="J172" s="41">
        <v>197130.14</v>
      </c>
      <c r="K172" s="41">
        <v>0</v>
      </c>
      <c r="L172" s="41">
        <v>1429324.7</v>
      </c>
      <c r="M172" s="29">
        <v>133.98950000000002</v>
      </c>
      <c r="N172" s="42">
        <f t="shared" si="11"/>
        <v>2402.5552002209124</v>
      </c>
      <c r="O172" s="42">
        <f t="shared" si="12"/>
        <v>6793.6471887722537</v>
      </c>
      <c r="P172" s="42">
        <f t="shared" si="13"/>
        <v>1471.2357311580383</v>
      </c>
      <c r="Q172" s="42">
        <f t="shared" si="14"/>
        <v>10667.438120151206</v>
      </c>
    </row>
    <row r="173" spans="1:17" x14ac:dyDescent="0.2">
      <c r="A173" s="28" t="s">
        <v>368</v>
      </c>
      <c r="B173" s="40" t="s">
        <v>340</v>
      </c>
      <c r="C173" s="40" t="s">
        <v>341</v>
      </c>
      <c r="D173" s="41">
        <v>4125771.89</v>
      </c>
      <c r="E173" s="41">
        <v>1018463.79</v>
      </c>
      <c r="F173" s="41">
        <v>5144235.68</v>
      </c>
      <c r="G173" s="41">
        <v>21706103</v>
      </c>
      <c r="H173" s="41">
        <v>3824653.89</v>
      </c>
      <c r="I173" s="41">
        <v>25530756.890000001</v>
      </c>
      <c r="J173" s="41">
        <v>8180213.96</v>
      </c>
      <c r="K173" s="41">
        <v>2326724.3199999998</v>
      </c>
      <c r="L173" s="41">
        <v>41181930.850000001</v>
      </c>
      <c r="M173" s="29">
        <v>4110.1188000000002</v>
      </c>
      <c r="N173" s="42">
        <f t="shared" si="11"/>
        <v>1251.6026738691835</v>
      </c>
      <c r="O173" s="42">
        <f t="shared" si="12"/>
        <v>6211.6834408776695</v>
      </c>
      <c r="P173" s="42">
        <f t="shared" si="13"/>
        <v>1990.262169550914</v>
      </c>
      <c r="Q173" s="42">
        <f t="shared" si="14"/>
        <v>9453.5482842977672</v>
      </c>
    </row>
    <row r="174" spans="1:17" x14ac:dyDescent="0.2">
      <c r="A174" s="28" t="s">
        <v>368</v>
      </c>
      <c r="B174" s="40" t="s">
        <v>342</v>
      </c>
      <c r="C174" s="40" t="s">
        <v>343</v>
      </c>
      <c r="D174" s="41">
        <v>890340.4</v>
      </c>
      <c r="E174" s="41">
        <v>182499.45</v>
      </c>
      <c r="F174" s="41">
        <v>1072839.8500000001</v>
      </c>
      <c r="G174" s="41">
        <v>3078588</v>
      </c>
      <c r="H174" s="41">
        <v>571954.62</v>
      </c>
      <c r="I174" s="41">
        <v>3650542.62</v>
      </c>
      <c r="J174" s="41">
        <v>1340313.17</v>
      </c>
      <c r="K174" s="41">
        <v>60713.01</v>
      </c>
      <c r="L174" s="41">
        <v>6124408.6500000004</v>
      </c>
      <c r="M174" s="29">
        <v>684.28809999999999</v>
      </c>
      <c r="N174" s="42">
        <f t="shared" si="11"/>
        <v>1567.818949357734</v>
      </c>
      <c r="O174" s="42">
        <f t="shared" si="12"/>
        <v>5334.8036009978841</v>
      </c>
      <c r="P174" s="42">
        <f t="shared" si="13"/>
        <v>1958.697177402325</v>
      </c>
      <c r="Q174" s="42">
        <f t="shared" si="14"/>
        <v>8861.3197277579438</v>
      </c>
    </row>
    <row r="175" spans="1:17" x14ac:dyDescent="0.2">
      <c r="A175" s="28" t="s">
        <v>368</v>
      </c>
      <c r="B175" s="40" t="s">
        <v>344</v>
      </c>
      <c r="C175" s="40" t="s">
        <v>345</v>
      </c>
      <c r="D175" s="41">
        <v>1390842.77</v>
      </c>
      <c r="E175" s="41">
        <v>463896.77</v>
      </c>
      <c r="F175" s="41">
        <v>1854739.54</v>
      </c>
      <c r="G175" s="41">
        <v>3493107</v>
      </c>
      <c r="H175" s="41">
        <v>977979.99</v>
      </c>
      <c r="I175" s="41">
        <v>4471086.99</v>
      </c>
      <c r="J175" s="41">
        <v>1242384.17</v>
      </c>
      <c r="K175" s="41">
        <v>3508443.79</v>
      </c>
      <c r="L175" s="41">
        <v>11076654.49</v>
      </c>
      <c r="M175" s="29">
        <v>815.54640000000006</v>
      </c>
      <c r="N175" s="42">
        <f t="shared" si="11"/>
        <v>2274.2293264981613</v>
      </c>
      <c r="O175" s="42">
        <f t="shared" si="12"/>
        <v>5482.3207974432844</v>
      </c>
      <c r="P175" s="42">
        <f t="shared" si="13"/>
        <v>1523.3764381769079</v>
      </c>
      <c r="Q175" s="42">
        <f t="shared" si="14"/>
        <v>9279.9265621183531</v>
      </c>
    </row>
    <row r="176" spans="1:17" x14ac:dyDescent="0.2">
      <c r="A176" s="28" t="s">
        <v>368</v>
      </c>
      <c r="B176" s="40" t="s">
        <v>346</v>
      </c>
      <c r="C176" s="40" t="s">
        <v>347</v>
      </c>
      <c r="D176" s="41">
        <v>1038428.42</v>
      </c>
      <c r="E176" s="41">
        <v>287776.84000000003</v>
      </c>
      <c r="F176" s="41">
        <v>1326205.26</v>
      </c>
      <c r="G176" s="41">
        <v>6478256</v>
      </c>
      <c r="H176" s="41">
        <v>1106424.92</v>
      </c>
      <c r="I176" s="41">
        <v>7584680.9199999999</v>
      </c>
      <c r="J176" s="41">
        <v>2187634.73</v>
      </c>
      <c r="K176" s="41">
        <v>209852.19</v>
      </c>
      <c r="L176" s="41">
        <v>11308373.1</v>
      </c>
      <c r="M176" s="29">
        <v>1155.3500000000001</v>
      </c>
      <c r="N176" s="42">
        <f t="shared" si="11"/>
        <v>1147.881819362098</v>
      </c>
      <c r="O176" s="42">
        <f t="shared" si="12"/>
        <v>6564.8339637339323</v>
      </c>
      <c r="P176" s="42">
        <f t="shared" si="13"/>
        <v>1893.4822607867743</v>
      </c>
      <c r="Q176" s="42">
        <f t="shared" si="14"/>
        <v>9606.198043882805</v>
      </c>
    </row>
    <row r="177" spans="1:17" x14ac:dyDescent="0.2">
      <c r="A177" s="44" t="s">
        <v>368</v>
      </c>
      <c r="B177" s="40" t="s">
        <v>348</v>
      </c>
      <c r="C177" s="40" t="s">
        <v>349</v>
      </c>
      <c r="D177" s="46">
        <v>11833216.17</v>
      </c>
      <c r="E177" s="46">
        <v>1644444.23</v>
      </c>
      <c r="F177" s="46">
        <v>13477660.4</v>
      </c>
      <c r="G177" s="46">
        <v>9538970</v>
      </c>
      <c r="H177" s="46">
        <v>2134734.67</v>
      </c>
      <c r="I177" s="46">
        <v>11673704.67</v>
      </c>
      <c r="J177" s="46">
        <v>2225349.87</v>
      </c>
      <c r="K177" s="46">
        <v>4435476.67</v>
      </c>
      <c r="L177" s="46">
        <v>31812191.609999999</v>
      </c>
      <c r="M177" s="33">
        <v>3564.0310000000004</v>
      </c>
      <c r="N177" s="34">
        <f t="shared" si="11"/>
        <v>3781.5777696658638</v>
      </c>
      <c r="O177" s="34">
        <f t="shared" si="12"/>
        <v>3275.4217541878838</v>
      </c>
      <c r="P177" s="34">
        <f t="shared" si="13"/>
        <v>624.39127774141127</v>
      </c>
      <c r="Q177" s="34">
        <f t="shared" si="14"/>
        <v>7681.3908015951592</v>
      </c>
    </row>
    <row r="178" spans="1:17" s="45" customFormat="1" x14ac:dyDescent="0.2">
      <c r="C178" s="35" t="s">
        <v>403</v>
      </c>
      <c r="D178" s="45">
        <f>SUM(D3:D177)</f>
        <v>1674601266.3399997</v>
      </c>
      <c r="E178" s="45">
        <f t="shared" ref="E178:L178" si="15">SUM(E3:E177)</f>
        <v>272382288.74000007</v>
      </c>
      <c r="F178" s="45">
        <f t="shared" si="15"/>
        <v>1946983555.0800006</v>
      </c>
      <c r="G178" s="45">
        <f t="shared" si="15"/>
        <v>2178552740.21</v>
      </c>
      <c r="H178" s="45">
        <f t="shared" si="15"/>
        <v>476123863.8599999</v>
      </c>
      <c r="I178" s="45">
        <f t="shared" si="15"/>
        <v>2654676604.0699997</v>
      </c>
      <c r="J178" s="45">
        <f t="shared" si="15"/>
        <v>688743113.85999954</v>
      </c>
      <c r="K178" s="45">
        <f t="shared" si="15"/>
        <v>200359064.16999999</v>
      </c>
      <c r="L178" s="45">
        <f t="shared" si="15"/>
        <v>5490762337.1800022</v>
      </c>
      <c r="M178" s="36">
        <f>SUM(M3:M177)</f>
        <v>582914.38410000014</v>
      </c>
      <c r="N178" s="45">
        <f t="shared" si="11"/>
        <v>3340.0849390362473</v>
      </c>
      <c r="O178" s="45">
        <f t="shared" si="12"/>
        <v>4554.1449593300558</v>
      </c>
      <c r="P178" s="45">
        <f t="shared" si="13"/>
        <v>1181.5510693279516</v>
      </c>
      <c r="Q178" s="45">
        <f t="shared" si="14"/>
        <v>9075.7809676942561</v>
      </c>
    </row>
    <row r="181" spans="1:17" x14ac:dyDescent="0.2">
      <c r="A181" s="20" t="s">
        <v>397</v>
      </c>
    </row>
    <row r="182" spans="1:17" x14ac:dyDescent="0.2">
      <c r="A182" s="20" t="s">
        <v>398</v>
      </c>
    </row>
    <row r="183" spans="1:17" x14ac:dyDescent="0.2">
      <c r="A183" s="20" t="s">
        <v>399</v>
      </c>
    </row>
    <row r="184" spans="1:17" x14ac:dyDescent="0.2">
      <c r="A184" s="20" t="s">
        <v>400</v>
      </c>
    </row>
    <row r="185" spans="1:17" x14ac:dyDescent="0.2">
      <c r="A185" s="20" t="s">
        <v>405</v>
      </c>
    </row>
    <row r="186" spans="1:17" x14ac:dyDescent="0.2">
      <c r="A186" s="20" t="s">
        <v>406</v>
      </c>
    </row>
    <row r="187" spans="1:17" x14ac:dyDescent="0.2">
      <c r="A187" s="20" t="s">
        <v>437</v>
      </c>
    </row>
    <row r="188" spans="1:17" x14ac:dyDescent="0.2">
      <c r="A188" s="19" t="s">
        <v>401</v>
      </c>
    </row>
    <row r="189" spans="1:17" x14ac:dyDescent="0.2">
      <c r="A189" s="20" t="s">
        <v>402</v>
      </c>
    </row>
    <row r="190" spans="1:17" x14ac:dyDescent="0.2">
      <c r="A190" s="20" t="s">
        <v>436</v>
      </c>
    </row>
    <row r="191" spans="1:17" x14ac:dyDescent="0.2">
      <c r="A191" s="42" t="s">
        <v>434</v>
      </c>
    </row>
    <row r="192" spans="1:17" s="16" customFormat="1" x14ac:dyDescent="0.2">
      <c r="A192" s="30" t="s">
        <v>438</v>
      </c>
    </row>
    <row r="195" spans="2:12" s="49" customFormat="1" x14ac:dyDescent="0.2"/>
    <row r="196" spans="2:12" s="49" customFormat="1" ht="13.2" x14ac:dyDescent="0.25"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</row>
    <row r="197" spans="2:12" s="49" customFormat="1" ht="13.2" x14ac:dyDescent="0.25">
      <c r="B197" s="51"/>
      <c r="C197" s="51"/>
      <c r="D197" s="52"/>
      <c r="E197" s="52"/>
      <c r="F197" s="52"/>
      <c r="G197" s="52"/>
      <c r="H197" s="52"/>
      <c r="I197" s="52"/>
      <c r="J197" s="52"/>
      <c r="K197" s="52"/>
      <c r="L197" s="52"/>
    </row>
    <row r="198" spans="2:12" s="49" customFormat="1" ht="13.2" x14ac:dyDescent="0.25">
      <c r="B198" s="51"/>
      <c r="C198" s="51"/>
      <c r="D198" s="52"/>
      <c r="E198" s="52"/>
      <c r="F198" s="52"/>
      <c r="G198" s="52"/>
      <c r="H198" s="52"/>
      <c r="I198" s="52"/>
      <c r="J198" s="52"/>
      <c r="K198" s="52"/>
      <c r="L198" s="52"/>
    </row>
    <row r="199" spans="2:12" s="49" customFormat="1" ht="13.2" x14ac:dyDescent="0.25">
      <c r="B199" s="51"/>
      <c r="C199" s="51"/>
      <c r="D199" s="52"/>
      <c r="E199" s="52"/>
      <c r="F199" s="52"/>
      <c r="G199" s="52"/>
      <c r="H199" s="52"/>
      <c r="I199" s="52"/>
      <c r="J199" s="52"/>
      <c r="K199" s="52"/>
      <c r="L199" s="52"/>
    </row>
    <row r="200" spans="2:12" s="49" customFormat="1" ht="13.2" x14ac:dyDescent="0.25">
      <c r="B200" s="51"/>
      <c r="C200" s="51"/>
      <c r="D200" s="52"/>
      <c r="E200" s="52"/>
      <c r="F200" s="52"/>
      <c r="G200" s="52"/>
      <c r="H200" s="52"/>
      <c r="I200" s="52"/>
      <c r="J200" s="52"/>
      <c r="K200" s="52"/>
      <c r="L200" s="52"/>
    </row>
    <row r="201" spans="2:12" s="49" customFormat="1" ht="13.2" x14ac:dyDescent="0.25">
      <c r="B201" s="51"/>
      <c r="C201" s="51"/>
      <c r="D201" s="52"/>
      <c r="E201" s="52"/>
      <c r="F201" s="52"/>
      <c r="G201" s="52"/>
      <c r="H201" s="52"/>
      <c r="I201" s="52"/>
      <c r="J201" s="52"/>
      <c r="K201" s="52"/>
      <c r="L201" s="52"/>
    </row>
    <row r="202" spans="2:12" s="49" customFormat="1" ht="13.2" x14ac:dyDescent="0.25">
      <c r="B202" s="51"/>
      <c r="C202" s="51"/>
      <c r="D202" s="52"/>
      <c r="E202" s="52"/>
      <c r="F202" s="52"/>
      <c r="G202" s="52"/>
      <c r="H202" s="52"/>
      <c r="I202" s="52"/>
      <c r="J202" s="52"/>
      <c r="K202" s="52"/>
      <c r="L202" s="52"/>
    </row>
    <row r="203" spans="2:12" s="49" customFormat="1" ht="13.2" x14ac:dyDescent="0.25">
      <c r="B203" s="51"/>
      <c r="C203" s="51"/>
      <c r="D203" s="52"/>
      <c r="E203" s="52"/>
      <c r="F203" s="52"/>
      <c r="G203" s="52"/>
      <c r="H203" s="52"/>
      <c r="I203" s="52"/>
      <c r="J203" s="52"/>
      <c r="K203" s="52"/>
      <c r="L203" s="52"/>
    </row>
    <row r="204" spans="2:12" s="49" customFormat="1" ht="13.2" x14ac:dyDescent="0.25">
      <c r="B204" s="51"/>
      <c r="C204" s="51"/>
      <c r="D204" s="52"/>
      <c r="E204" s="52"/>
      <c r="F204" s="52"/>
      <c r="G204" s="52"/>
      <c r="H204" s="52"/>
      <c r="I204" s="52"/>
      <c r="J204" s="52"/>
      <c r="K204" s="52"/>
      <c r="L204" s="52"/>
    </row>
    <row r="205" spans="2:12" s="49" customFormat="1" ht="13.2" x14ac:dyDescent="0.25">
      <c r="B205" s="51"/>
      <c r="C205" s="51"/>
      <c r="D205" s="52"/>
      <c r="E205" s="52"/>
      <c r="F205" s="52"/>
      <c r="G205" s="52"/>
      <c r="H205" s="52"/>
      <c r="I205" s="52"/>
      <c r="J205" s="52"/>
      <c r="K205" s="52"/>
      <c r="L205" s="52"/>
    </row>
    <row r="206" spans="2:12" s="49" customFormat="1" ht="13.2" x14ac:dyDescent="0.25">
      <c r="B206" s="51"/>
      <c r="C206" s="51"/>
      <c r="D206" s="52"/>
      <c r="E206" s="52"/>
      <c r="F206" s="52"/>
      <c r="G206" s="52"/>
      <c r="H206" s="52"/>
      <c r="I206" s="52"/>
      <c r="J206" s="52"/>
      <c r="K206" s="52"/>
      <c r="L206" s="52"/>
    </row>
    <row r="207" spans="2:12" s="49" customFormat="1" ht="13.2" x14ac:dyDescent="0.25">
      <c r="B207" s="51"/>
      <c r="C207" s="51"/>
      <c r="D207" s="52"/>
      <c r="E207" s="52"/>
      <c r="F207" s="52"/>
      <c r="G207" s="52"/>
      <c r="H207" s="52"/>
      <c r="I207" s="52"/>
      <c r="J207" s="52"/>
      <c r="K207" s="52"/>
      <c r="L207" s="52"/>
    </row>
    <row r="208" spans="2:12" s="49" customFormat="1" ht="13.2" x14ac:dyDescent="0.25">
      <c r="B208" s="51"/>
      <c r="C208" s="51"/>
      <c r="D208" s="52"/>
      <c r="E208" s="52"/>
      <c r="F208" s="52"/>
      <c r="G208" s="52"/>
      <c r="H208" s="52"/>
      <c r="I208" s="52"/>
      <c r="J208" s="52"/>
      <c r="K208" s="52"/>
      <c r="L208" s="52"/>
    </row>
    <row r="209" spans="2:12" s="49" customFormat="1" ht="13.2" x14ac:dyDescent="0.25">
      <c r="B209" s="51"/>
      <c r="C209" s="51"/>
      <c r="D209" s="52"/>
      <c r="E209" s="52"/>
      <c r="F209" s="52"/>
      <c r="G209" s="52"/>
      <c r="H209" s="52"/>
      <c r="I209" s="52"/>
      <c r="J209" s="52"/>
      <c r="K209" s="52"/>
      <c r="L209" s="52"/>
    </row>
    <row r="210" spans="2:12" s="49" customFormat="1" ht="13.2" x14ac:dyDescent="0.25">
      <c r="B210" s="51"/>
      <c r="C210" s="51"/>
      <c r="D210" s="52"/>
      <c r="E210" s="52"/>
      <c r="F210" s="52"/>
      <c r="G210" s="52"/>
      <c r="H210" s="52"/>
      <c r="I210" s="52"/>
      <c r="J210" s="52"/>
      <c r="K210" s="52"/>
      <c r="L210" s="52"/>
    </row>
    <row r="211" spans="2:12" s="49" customFormat="1" ht="13.2" x14ac:dyDescent="0.25">
      <c r="B211" s="51"/>
      <c r="C211" s="51"/>
      <c r="D211" s="52"/>
      <c r="E211" s="52"/>
      <c r="F211" s="52"/>
      <c r="G211" s="52"/>
      <c r="H211" s="52"/>
      <c r="I211" s="52"/>
      <c r="J211" s="52"/>
      <c r="K211" s="52"/>
      <c r="L211" s="52"/>
    </row>
    <row r="212" spans="2:12" s="49" customFormat="1" ht="13.2" x14ac:dyDescent="0.25">
      <c r="B212" s="51"/>
      <c r="C212" s="51"/>
      <c r="D212" s="52"/>
      <c r="E212" s="52"/>
      <c r="F212" s="52"/>
      <c r="G212" s="52"/>
      <c r="H212" s="52"/>
      <c r="I212" s="52"/>
      <c r="J212" s="52"/>
      <c r="K212" s="52"/>
      <c r="L212" s="52"/>
    </row>
    <row r="213" spans="2:12" s="49" customFormat="1" ht="13.2" x14ac:dyDescent="0.25">
      <c r="B213" s="51"/>
      <c r="C213" s="51"/>
      <c r="D213" s="52"/>
      <c r="E213" s="52"/>
      <c r="F213" s="52"/>
      <c r="G213" s="52"/>
      <c r="H213" s="52"/>
      <c r="I213" s="52"/>
      <c r="J213" s="52"/>
      <c r="K213" s="52"/>
      <c r="L213" s="52"/>
    </row>
    <row r="214" spans="2:12" s="49" customFormat="1" ht="13.2" x14ac:dyDescent="0.25">
      <c r="B214" s="51"/>
      <c r="C214" s="51"/>
      <c r="D214" s="52"/>
      <c r="E214" s="52"/>
      <c r="F214" s="52"/>
      <c r="G214" s="52"/>
      <c r="H214" s="52"/>
      <c r="I214" s="52"/>
      <c r="J214" s="52"/>
      <c r="K214" s="52"/>
      <c r="L214" s="52"/>
    </row>
    <row r="215" spans="2:12" s="49" customFormat="1" ht="13.2" x14ac:dyDescent="0.25">
      <c r="B215" s="51"/>
      <c r="C215" s="51"/>
      <c r="D215" s="52"/>
      <c r="E215" s="52"/>
      <c r="F215" s="52"/>
      <c r="G215" s="52"/>
      <c r="H215" s="52"/>
      <c r="I215" s="52"/>
      <c r="J215" s="52"/>
      <c r="K215" s="52"/>
      <c r="L215" s="52"/>
    </row>
    <row r="216" spans="2:12" s="49" customFormat="1" ht="13.2" x14ac:dyDescent="0.25">
      <c r="B216" s="51"/>
      <c r="C216" s="51"/>
      <c r="D216" s="52"/>
      <c r="E216" s="52"/>
      <c r="F216" s="52"/>
      <c r="G216" s="52"/>
      <c r="H216" s="52"/>
      <c r="I216" s="52"/>
      <c r="J216" s="52"/>
      <c r="K216" s="52"/>
      <c r="L216" s="52"/>
    </row>
    <row r="217" spans="2:12" s="49" customFormat="1" ht="13.2" x14ac:dyDescent="0.25">
      <c r="B217" s="51"/>
      <c r="C217" s="51"/>
      <c r="D217" s="52"/>
      <c r="E217" s="52"/>
      <c r="F217" s="52"/>
      <c r="G217" s="52"/>
      <c r="H217" s="52"/>
      <c r="I217" s="52"/>
      <c r="J217" s="52"/>
      <c r="K217" s="52"/>
      <c r="L217" s="52"/>
    </row>
    <row r="218" spans="2:12" s="49" customFormat="1" ht="13.2" x14ac:dyDescent="0.25">
      <c r="B218" s="51"/>
      <c r="C218" s="51"/>
      <c r="D218" s="52"/>
      <c r="E218" s="52"/>
      <c r="F218" s="52"/>
      <c r="G218" s="52"/>
      <c r="H218" s="52"/>
      <c r="I218" s="52"/>
      <c r="J218" s="52"/>
      <c r="K218" s="52"/>
      <c r="L218" s="52"/>
    </row>
    <row r="219" spans="2:12" s="49" customFormat="1" ht="13.2" x14ac:dyDescent="0.25">
      <c r="B219" s="51"/>
      <c r="C219" s="51"/>
      <c r="D219" s="52"/>
      <c r="E219" s="52"/>
      <c r="F219" s="52"/>
      <c r="G219" s="52"/>
      <c r="H219" s="52"/>
      <c r="I219" s="52"/>
      <c r="J219" s="52"/>
      <c r="K219" s="52"/>
      <c r="L219" s="52"/>
    </row>
    <row r="220" spans="2:12" s="49" customFormat="1" ht="13.2" x14ac:dyDescent="0.25">
      <c r="B220" s="51"/>
      <c r="C220" s="51"/>
      <c r="D220" s="52"/>
      <c r="E220" s="52"/>
      <c r="F220" s="52"/>
      <c r="G220" s="52"/>
      <c r="H220" s="52"/>
      <c r="I220" s="52"/>
      <c r="J220" s="52"/>
      <c r="K220" s="52"/>
      <c r="L220" s="52"/>
    </row>
    <row r="221" spans="2:12" s="49" customFormat="1" ht="13.2" x14ac:dyDescent="0.25">
      <c r="B221" s="51"/>
      <c r="C221" s="51"/>
      <c r="D221" s="52"/>
      <c r="E221" s="52"/>
      <c r="F221" s="52"/>
      <c r="G221" s="52"/>
      <c r="H221" s="52"/>
      <c r="I221" s="52"/>
      <c r="J221" s="52"/>
      <c r="K221" s="52"/>
      <c r="L221" s="52"/>
    </row>
    <row r="222" spans="2:12" s="49" customFormat="1" ht="13.2" x14ac:dyDescent="0.25">
      <c r="B222" s="51"/>
      <c r="C222" s="51"/>
      <c r="D222" s="52"/>
      <c r="E222" s="52"/>
      <c r="F222" s="52"/>
      <c r="G222" s="52"/>
      <c r="H222" s="52"/>
      <c r="I222" s="52"/>
      <c r="J222" s="52"/>
      <c r="K222" s="52"/>
      <c r="L222" s="52"/>
    </row>
    <row r="223" spans="2:12" s="49" customFormat="1" ht="13.2" x14ac:dyDescent="0.25">
      <c r="B223" s="51"/>
      <c r="C223" s="51"/>
      <c r="D223" s="52"/>
      <c r="E223" s="52"/>
      <c r="F223" s="52"/>
      <c r="G223" s="52"/>
      <c r="H223" s="52"/>
      <c r="I223" s="52"/>
      <c r="J223" s="52"/>
      <c r="K223" s="52"/>
      <c r="L223" s="52"/>
    </row>
    <row r="224" spans="2:12" s="49" customFormat="1" ht="13.2" x14ac:dyDescent="0.25">
      <c r="B224" s="51"/>
      <c r="C224" s="51"/>
      <c r="D224" s="52"/>
      <c r="E224" s="52"/>
      <c r="F224" s="52"/>
      <c r="G224" s="52"/>
      <c r="H224" s="52"/>
      <c r="I224" s="52"/>
      <c r="J224" s="52"/>
      <c r="K224" s="52"/>
      <c r="L224" s="52"/>
    </row>
    <row r="225" spans="2:12" s="49" customFormat="1" ht="13.2" x14ac:dyDescent="0.25">
      <c r="B225" s="51"/>
      <c r="C225" s="51"/>
      <c r="D225" s="52"/>
      <c r="E225" s="52"/>
      <c r="F225" s="52"/>
      <c r="G225" s="52"/>
      <c r="H225" s="52"/>
      <c r="I225" s="52"/>
      <c r="J225" s="52"/>
      <c r="K225" s="52"/>
      <c r="L225" s="52"/>
    </row>
    <row r="226" spans="2:12" s="49" customFormat="1" ht="13.2" x14ac:dyDescent="0.25">
      <c r="B226" s="51"/>
      <c r="C226" s="51"/>
      <c r="D226" s="52"/>
      <c r="E226" s="52"/>
      <c r="F226" s="52"/>
      <c r="G226" s="52"/>
      <c r="H226" s="52"/>
      <c r="I226" s="52"/>
      <c r="J226" s="52"/>
      <c r="K226" s="52"/>
      <c r="L226" s="52"/>
    </row>
    <row r="227" spans="2:12" s="49" customFormat="1" ht="13.2" x14ac:dyDescent="0.25">
      <c r="B227" s="51"/>
      <c r="C227" s="51"/>
      <c r="D227" s="52"/>
      <c r="E227" s="52"/>
      <c r="F227" s="52"/>
      <c r="G227" s="52"/>
      <c r="H227" s="52"/>
      <c r="I227" s="52"/>
      <c r="J227" s="52"/>
      <c r="K227" s="52"/>
      <c r="L227" s="52"/>
    </row>
    <row r="228" spans="2:12" s="49" customFormat="1" ht="13.2" x14ac:dyDescent="0.25">
      <c r="B228" s="51"/>
      <c r="C228" s="51"/>
      <c r="D228" s="52"/>
      <c r="E228" s="52"/>
      <c r="F228" s="52"/>
      <c r="G228" s="52"/>
      <c r="H228" s="52"/>
      <c r="I228" s="52"/>
      <c r="J228" s="52"/>
      <c r="K228" s="52"/>
      <c r="L228" s="52"/>
    </row>
    <row r="229" spans="2:12" s="49" customFormat="1" ht="13.2" x14ac:dyDescent="0.25">
      <c r="B229" s="51"/>
      <c r="C229" s="51"/>
      <c r="D229" s="52"/>
      <c r="E229" s="52"/>
      <c r="F229" s="52"/>
      <c r="G229" s="52"/>
      <c r="H229" s="52"/>
      <c r="I229" s="52"/>
      <c r="J229" s="52"/>
      <c r="K229" s="52"/>
      <c r="L229" s="52"/>
    </row>
    <row r="230" spans="2:12" s="49" customFormat="1" ht="13.2" x14ac:dyDescent="0.25">
      <c r="B230" s="51"/>
      <c r="C230" s="51"/>
      <c r="D230" s="52"/>
      <c r="E230" s="52"/>
      <c r="F230" s="52"/>
      <c r="G230" s="52"/>
      <c r="H230" s="52"/>
      <c r="I230" s="52"/>
      <c r="J230" s="52"/>
      <c r="K230" s="52"/>
      <c r="L230" s="52"/>
    </row>
    <row r="231" spans="2:12" s="49" customFormat="1" ht="13.2" x14ac:dyDescent="0.25">
      <c r="B231" s="51"/>
      <c r="C231" s="51"/>
      <c r="D231" s="52"/>
      <c r="E231" s="52"/>
      <c r="F231" s="52"/>
      <c r="G231" s="52"/>
      <c r="H231" s="52"/>
      <c r="I231" s="52"/>
      <c r="J231" s="52"/>
      <c r="K231" s="52"/>
      <c r="L231" s="52"/>
    </row>
    <row r="232" spans="2:12" s="49" customFormat="1" ht="13.2" x14ac:dyDescent="0.25">
      <c r="B232" s="51"/>
      <c r="C232" s="51"/>
      <c r="D232" s="52"/>
      <c r="E232" s="52"/>
      <c r="F232" s="52"/>
      <c r="G232" s="52"/>
      <c r="H232" s="52"/>
      <c r="I232" s="52"/>
      <c r="J232" s="52"/>
      <c r="K232" s="52"/>
      <c r="L232" s="52"/>
    </row>
    <row r="233" spans="2:12" s="49" customFormat="1" ht="13.2" x14ac:dyDescent="0.25">
      <c r="B233" s="51"/>
      <c r="C233" s="51"/>
      <c r="D233" s="52"/>
      <c r="E233" s="52"/>
      <c r="F233" s="52"/>
      <c r="G233" s="52"/>
      <c r="H233" s="52"/>
      <c r="I233" s="52"/>
      <c r="J233" s="52"/>
      <c r="K233" s="52"/>
      <c r="L233" s="52"/>
    </row>
    <row r="234" spans="2:12" s="49" customFormat="1" ht="13.2" x14ac:dyDescent="0.25">
      <c r="B234" s="51"/>
      <c r="C234" s="51"/>
      <c r="D234" s="52"/>
      <c r="E234" s="52"/>
      <c r="F234" s="52"/>
      <c r="G234" s="52"/>
      <c r="H234" s="52"/>
      <c r="I234" s="52"/>
      <c r="J234" s="52"/>
      <c r="K234" s="52"/>
      <c r="L234" s="52"/>
    </row>
    <row r="235" spans="2:12" s="49" customFormat="1" ht="13.2" x14ac:dyDescent="0.25">
      <c r="B235" s="51"/>
      <c r="C235" s="51"/>
      <c r="D235" s="52"/>
      <c r="E235" s="52"/>
      <c r="F235" s="52"/>
      <c r="G235" s="52"/>
      <c r="H235" s="52"/>
      <c r="I235" s="52"/>
      <c r="J235" s="52"/>
      <c r="K235" s="52"/>
      <c r="L235" s="52"/>
    </row>
    <row r="236" spans="2:12" s="49" customFormat="1" ht="13.2" x14ac:dyDescent="0.25">
      <c r="B236" s="51"/>
      <c r="C236" s="51"/>
      <c r="D236" s="52"/>
      <c r="E236" s="52"/>
      <c r="F236" s="52"/>
      <c r="G236" s="52"/>
      <c r="H236" s="52"/>
      <c r="I236" s="52"/>
      <c r="J236" s="52"/>
      <c r="K236" s="52"/>
      <c r="L236" s="52"/>
    </row>
    <row r="237" spans="2:12" s="49" customFormat="1" ht="13.2" x14ac:dyDescent="0.25">
      <c r="B237" s="51"/>
      <c r="C237" s="51"/>
      <c r="D237" s="52"/>
      <c r="E237" s="52"/>
      <c r="F237" s="52"/>
      <c r="G237" s="52"/>
      <c r="H237" s="52"/>
      <c r="I237" s="52"/>
      <c r="J237" s="52"/>
      <c r="K237" s="52"/>
      <c r="L237" s="52"/>
    </row>
    <row r="238" spans="2:12" s="49" customFormat="1" ht="13.2" x14ac:dyDescent="0.25">
      <c r="B238" s="51"/>
      <c r="C238" s="51"/>
      <c r="D238" s="52"/>
      <c r="E238" s="52"/>
      <c r="F238" s="52"/>
      <c r="G238" s="52"/>
      <c r="H238" s="52"/>
      <c r="I238" s="52"/>
      <c r="J238" s="52"/>
      <c r="K238" s="52"/>
      <c r="L238" s="52"/>
    </row>
    <row r="239" spans="2:12" s="49" customFormat="1" ht="13.2" x14ac:dyDescent="0.25">
      <c r="B239" s="51"/>
      <c r="C239" s="51"/>
      <c r="D239" s="52"/>
      <c r="E239" s="52"/>
      <c r="F239" s="52"/>
      <c r="G239" s="52"/>
      <c r="H239" s="52"/>
      <c r="I239" s="52"/>
      <c r="J239" s="52"/>
      <c r="K239" s="52"/>
      <c r="L239" s="52"/>
    </row>
    <row r="240" spans="2:12" s="49" customFormat="1" ht="13.2" x14ac:dyDescent="0.25">
      <c r="B240" s="51"/>
      <c r="C240" s="51"/>
      <c r="D240" s="52"/>
      <c r="E240" s="52"/>
      <c r="F240" s="52"/>
      <c r="G240" s="52"/>
      <c r="H240" s="52"/>
      <c r="I240" s="52"/>
      <c r="J240" s="52"/>
      <c r="K240" s="52"/>
      <c r="L240" s="52"/>
    </row>
    <row r="241" spans="2:12" s="49" customFormat="1" ht="13.2" x14ac:dyDescent="0.25">
      <c r="B241" s="51"/>
      <c r="C241" s="51"/>
      <c r="D241" s="52"/>
      <c r="E241" s="52"/>
      <c r="F241" s="52"/>
      <c r="G241" s="52"/>
      <c r="H241" s="52"/>
      <c r="I241" s="52"/>
      <c r="J241" s="52"/>
      <c r="K241" s="52"/>
      <c r="L241" s="52"/>
    </row>
    <row r="242" spans="2:12" s="49" customFormat="1" ht="13.2" x14ac:dyDescent="0.25">
      <c r="B242" s="51"/>
      <c r="C242" s="51"/>
      <c r="D242" s="52"/>
      <c r="E242" s="52"/>
      <c r="F242" s="52"/>
      <c r="G242" s="52"/>
      <c r="H242" s="52"/>
      <c r="I242" s="52"/>
      <c r="J242" s="52"/>
      <c r="K242" s="52"/>
      <c r="L242" s="52"/>
    </row>
    <row r="243" spans="2:12" s="49" customFormat="1" ht="13.2" x14ac:dyDescent="0.25">
      <c r="B243" s="51"/>
      <c r="C243" s="51"/>
      <c r="D243" s="52"/>
      <c r="E243" s="52"/>
      <c r="F243" s="52"/>
      <c r="G243" s="52"/>
      <c r="H243" s="52"/>
      <c r="I243" s="52"/>
      <c r="J243" s="52"/>
      <c r="K243" s="52"/>
      <c r="L243" s="52"/>
    </row>
    <row r="244" spans="2:12" s="49" customFormat="1" ht="13.2" x14ac:dyDescent="0.25">
      <c r="B244" s="51"/>
      <c r="C244" s="51"/>
      <c r="D244" s="52"/>
      <c r="E244" s="52"/>
      <c r="F244" s="52"/>
      <c r="G244" s="52"/>
      <c r="H244" s="52"/>
      <c r="I244" s="52"/>
      <c r="J244" s="52"/>
      <c r="K244" s="52"/>
      <c r="L244" s="52"/>
    </row>
    <row r="245" spans="2:12" s="49" customFormat="1" ht="13.2" x14ac:dyDescent="0.25">
      <c r="B245" s="51"/>
      <c r="C245" s="51"/>
      <c r="D245" s="52"/>
      <c r="E245" s="52"/>
      <c r="F245" s="52"/>
      <c r="G245" s="52"/>
      <c r="H245" s="52"/>
      <c r="I245" s="52"/>
      <c r="J245" s="52"/>
      <c r="K245" s="52"/>
      <c r="L245" s="52"/>
    </row>
    <row r="246" spans="2:12" s="49" customFormat="1" ht="13.2" x14ac:dyDescent="0.25">
      <c r="B246" s="51"/>
      <c r="C246" s="51"/>
      <c r="D246" s="52"/>
      <c r="E246" s="52"/>
      <c r="F246" s="52"/>
      <c r="G246" s="52"/>
      <c r="H246" s="52"/>
      <c r="I246" s="52"/>
      <c r="J246" s="52"/>
      <c r="K246" s="52"/>
      <c r="L246" s="52"/>
    </row>
    <row r="247" spans="2:12" s="49" customFormat="1" ht="13.2" x14ac:dyDescent="0.25">
      <c r="B247" s="51"/>
      <c r="C247" s="51"/>
      <c r="D247" s="52"/>
      <c r="E247" s="52"/>
      <c r="F247" s="52"/>
      <c r="G247" s="52"/>
      <c r="H247" s="52"/>
      <c r="I247" s="52"/>
      <c r="J247" s="52"/>
      <c r="K247" s="52"/>
      <c r="L247" s="52"/>
    </row>
    <row r="248" spans="2:12" s="49" customFormat="1" ht="13.2" x14ac:dyDescent="0.25">
      <c r="B248" s="51"/>
      <c r="C248" s="51"/>
      <c r="D248" s="52"/>
      <c r="E248" s="52"/>
      <c r="F248" s="52"/>
      <c r="G248" s="52"/>
      <c r="H248" s="52"/>
      <c r="I248" s="52"/>
      <c r="J248" s="52"/>
      <c r="K248" s="52"/>
      <c r="L248" s="52"/>
    </row>
    <row r="249" spans="2:12" s="49" customFormat="1" ht="13.2" x14ac:dyDescent="0.25">
      <c r="B249" s="51"/>
      <c r="C249" s="51"/>
      <c r="D249" s="52"/>
      <c r="E249" s="52"/>
      <c r="F249" s="52"/>
      <c r="G249" s="52"/>
      <c r="H249" s="52"/>
      <c r="I249" s="52"/>
      <c r="J249" s="52"/>
      <c r="K249" s="52"/>
      <c r="L249" s="52"/>
    </row>
    <row r="250" spans="2:12" s="49" customFormat="1" ht="13.2" x14ac:dyDescent="0.25">
      <c r="B250" s="51"/>
      <c r="C250" s="51"/>
      <c r="D250" s="52"/>
      <c r="E250" s="52"/>
      <c r="F250" s="52"/>
      <c r="G250" s="52"/>
      <c r="H250" s="52"/>
      <c r="I250" s="52"/>
      <c r="J250" s="52"/>
      <c r="K250" s="52"/>
      <c r="L250" s="52"/>
    </row>
    <row r="251" spans="2:12" s="49" customFormat="1" ht="13.2" x14ac:dyDescent="0.25">
      <c r="B251" s="51"/>
      <c r="C251" s="51"/>
      <c r="D251" s="52"/>
      <c r="E251" s="52"/>
      <c r="F251" s="52"/>
      <c r="G251" s="52"/>
      <c r="H251" s="52"/>
      <c r="I251" s="52"/>
      <c r="J251" s="52"/>
      <c r="K251" s="52"/>
      <c r="L251" s="52"/>
    </row>
    <row r="252" spans="2:12" s="49" customFormat="1" ht="13.2" x14ac:dyDescent="0.25">
      <c r="B252" s="51"/>
      <c r="C252" s="51"/>
      <c r="D252" s="52"/>
      <c r="E252" s="52"/>
      <c r="F252" s="52"/>
      <c r="G252" s="52"/>
      <c r="H252" s="52"/>
      <c r="I252" s="52"/>
      <c r="J252" s="52"/>
      <c r="K252" s="52"/>
      <c r="L252" s="52"/>
    </row>
    <row r="253" spans="2:12" s="49" customFormat="1" ht="13.2" x14ac:dyDescent="0.25">
      <c r="B253" s="51"/>
      <c r="C253" s="51"/>
      <c r="D253" s="52"/>
      <c r="E253" s="52"/>
      <c r="F253" s="52"/>
      <c r="G253" s="52"/>
      <c r="H253" s="52"/>
      <c r="I253" s="52"/>
      <c r="J253" s="52"/>
      <c r="K253" s="52"/>
      <c r="L253" s="52"/>
    </row>
    <row r="254" spans="2:12" s="49" customFormat="1" ht="13.2" x14ac:dyDescent="0.25">
      <c r="B254" s="51"/>
      <c r="C254" s="51"/>
      <c r="D254" s="52"/>
      <c r="E254" s="52"/>
      <c r="F254" s="52"/>
      <c r="G254" s="52"/>
      <c r="H254" s="52"/>
      <c r="I254" s="52"/>
      <c r="J254" s="52"/>
      <c r="K254" s="52"/>
      <c r="L254" s="52"/>
    </row>
    <row r="255" spans="2:12" s="49" customFormat="1" ht="13.2" x14ac:dyDescent="0.25">
      <c r="B255" s="51"/>
      <c r="C255" s="51"/>
      <c r="D255" s="52"/>
      <c r="E255" s="52"/>
      <c r="F255" s="52"/>
      <c r="G255" s="52"/>
      <c r="H255" s="52"/>
      <c r="I255" s="52"/>
      <c r="J255" s="52"/>
      <c r="K255" s="52"/>
      <c r="L255" s="52"/>
    </row>
    <row r="256" spans="2:12" s="49" customFormat="1" ht="13.2" x14ac:dyDescent="0.25">
      <c r="B256" s="51"/>
      <c r="C256" s="51"/>
      <c r="D256" s="52"/>
      <c r="E256" s="52"/>
      <c r="F256" s="52"/>
      <c r="G256" s="52"/>
      <c r="H256" s="52"/>
      <c r="I256" s="52"/>
      <c r="J256" s="52"/>
      <c r="K256" s="52"/>
      <c r="L256" s="52"/>
    </row>
    <row r="257" spans="2:12" s="49" customFormat="1" ht="13.2" x14ac:dyDescent="0.25">
      <c r="B257" s="51"/>
      <c r="C257" s="51"/>
      <c r="D257" s="52"/>
      <c r="E257" s="52"/>
      <c r="F257" s="52"/>
      <c r="G257" s="52"/>
      <c r="H257" s="52"/>
      <c r="I257" s="52"/>
      <c r="J257" s="52"/>
      <c r="K257" s="52"/>
      <c r="L257" s="52"/>
    </row>
    <row r="258" spans="2:12" s="49" customFormat="1" ht="13.2" x14ac:dyDescent="0.25">
      <c r="B258" s="51"/>
      <c r="C258" s="51"/>
      <c r="D258" s="52"/>
      <c r="E258" s="52"/>
      <c r="F258" s="52"/>
      <c r="G258" s="52"/>
      <c r="H258" s="52"/>
      <c r="I258" s="52"/>
      <c r="J258" s="52"/>
      <c r="K258" s="52"/>
      <c r="L258" s="52"/>
    </row>
    <row r="259" spans="2:12" s="49" customFormat="1" ht="13.2" x14ac:dyDescent="0.25">
      <c r="B259" s="51"/>
      <c r="C259" s="51"/>
      <c r="D259" s="52"/>
      <c r="E259" s="52"/>
      <c r="F259" s="52"/>
      <c r="G259" s="52"/>
      <c r="H259" s="52"/>
      <c r="I259" s="52"/>
      <c r="J259" s="52"/>
      <c r="K259" s="52"/>
      <c r="L259" s="52"/>
    </row>
    <row r="260" spans="2:12" s="49" customFormat="1" ht="13.2" x14ac:dyDescent="0.25">
      <c r="B260" s="51"/>
      <c r="C260" s="51"/>
      <c r="D260" s="52"/>
      <c r="E260" s="52"/>
      <c r="F260" s="52"/>
      <c r="G260" s="52"/>
      <c r="H260" s="52"/>
      <c r="I260" s="52"/>
      <c r="J260" s="52"/>
      <c r="K260" s="52"/>
      <c r="L260" s="52"/>
    </row>
    <row r="261" spans="2:12" s="49" customFormat="1" ht="13.2" x14ac:dyDescent="0.25">
      <c r="B261" s="51"/>
      <c r="C261" s="51"/>
      <c r="D261" s="52"/>
      <c r="E261" s="52"/>
      <c r="F261" s="52"/>
      <c r="G261" s="52"/>
      <c r="H261" s="52"/>
      <c r="I261" s="52"/>
      <c r="J261" s="52"/>
      <c r="K261" s="52"/>
      <c r="L261" s="52"/>
    </row>
    <row r="262" spans="2:12" s="49" customFormat="1" ht="13.2" x14ac:dyDescent="0.25">
      <c r="B262" s="51"/>
      <c r="C262" s="51"/>
      <c r="D262" s="52"/>
      <c r="E262" s="52"/>
      <c r="F262" s="52"/>
      <c r="G262" s="52"/>
      <c r="H262" s="52"/>
      <c r="I262" s="52"/>
      <c r="J262" s="52"/>
      <c r="K262" s="52"/>
      <c r="L262" s="52"/>
    </row>
    <row r="263" spans="2:12" s="49" customFormat="1" ht="13.2" x14ac:dyDescent="0.25">
      <c r="B263" s="51"/>
      <c r="C263" s="51"/>
      <c r="D263" s="52"/>
      <c r="E263" s="52"/>
      <c r="F263" s="52"/>
      <c r="G263" s="52"/>
      <c r="H263" s="52"/>
      <c r="I263" s="52"/>
      <c r="J263" s="52"/>
      <c r="K263" s="52"/>
      <c r="L263" s="52"/>
    </row>
    <row r="264" spans="2:12" s="49" customFormat="1" ht="13.2" x14ac:dyDescent="0.25">
      <c r="B264" s="51"/>
      <c r="C264" s="51"/>
      <c r="D264" s="52"/>
      <c r="E264" s="52"/>
      <c r="F264" s="52"/>
      <c r="G264" s="52"/>
      <c r="H264" s="52"/>
      <c r="I264" s="52"/>
      <c r="J264" s="52"/>
      <c r="K264" s="52"/>
      <c r="L264" s="52"/>
    </row>
    <row r="265" spans="2:12" s="49" customFormat="1" ht="13.2" x14ac:dyDescent="0.25">
      <c r="B265" s="51"/>
      <c r="C265" s="51"/>
      <c r="D265" s="52"/>
      <c r="E265" s="52"/>
      <c r="F265" s="52"/>
      <c r="G265" s="52"/>
      <c r="H265" s="52"/>
      <c r="I265" s="52"/>
      <c r="J265" s="52"/>
      <c r="K265" s="52"/>
      <c r="L265" s="52"/>
    </row>
    <row r="266" spans="2:12" s="49" customFormat="1" ht="13.2" x14ac:dyDescent="0.25">
      <c r="B266" s="51"/>
      <c r="C266" s="51"/>
      <c r="D266" s="52"/>
      <c r="E266" s="52"/>
      <c r="F266" s="52"/>
      <c r="G266" s="52"/>
      <c r="H266" s="52"/>
      <c r="I266" s="52"/>
      <c r="J266" s="52"/>
      <c r="K266" s="52"/>
      <c r="L266" s="52"/>
    </row>
    <row r="267" spans="2:12" s="49" customFormat="1" ht="13.2" x14ac:dyDescent="0.25">
      <c r="B267" s="51"/>
      <c r="C267" s="51"/>
      <c r="D267" s="52"/>
      <c r="E267" s="52"/>
      <c r="F267" s="52"/>
      <c r="G267" s="52"/>
      <c r="H267" s="52"/>
      <c r="I267" s="52"/>
      <c r="J267" s="52"/>
      <c r="K267" s="52"/>
      <c r="L267" s="52"/>
    </row>
    <row r="268" spans="2:12" s="49" customFormat="1" ht="13.2" x14ac:dyDescent="0.25">
      <c r="B268" s="51"/>
      <c r="C268" s="51"/>
      <c r="D268" s="52"/>
      <c r="E268" s="52"/>
      <c r="F268" s="52"/>
      <c r="G268" s="52"/>
      <c r="H268" s="52"/>
      <c r="I268" s="52"/>
      <c r="J268" s="52"/>
      <c r="K268" s="52"/>
      <c r="L268" s="52"/>
    </row>
    <row r="269" spans="2:12" s="49" customFormat="1" ht="13.2" x14ac:dyDescent="0.25">
      <c r="B269" s="51"/>
      <c r="C269" s="51"/>
      <c r="D269" s="52"/>
      <c r="E269" s="52"/>
      <c r="F269" s="52"/>
      <c r="G269" s="52"/>
      <c r="H269" s="52"/>
      <c r="I269" s="52"/>
      <c r="J269" s="52"/>
      <c r="K269" s="52"/>
      <c r="L269" s="52"/>
    </row>
    <row r="270" spans="2:12" s="49" customFormat="1" ht="13.2" x14ac:dyDescent="0.25">
      <c r="B270" s="51"/>
      <c r="C270" s="51"/>
      <c r="D270" s="52"/>
      <c r="E270" s="52"/>
      <c r="F270" s="52"/>
      <c r="G270" s="52"/>
      <c r="H270" s="52"/>
      <c r="I270" s="52"/>
      <c r="J270" s="52"/>
      <c r="K270" s="52"/>
      <c r="L270" s="52"/>
    </row>
    <row r="271" spans="2:12" s="49" customFormat="1" ht="13.2" x14ac:dyDescent="0.25">
      <c r="B271" s="51"/>
      <c r="C271" s="51"/>
      <c r="D271" s="52"/>
      <c r="E271" s="52"/>
      <c r="F271" s="52"/>
      <c r="G271" s="52"/>
      <c r="H271" s="52"/>
      <c r="I271" s="52"/>
      <c r="J271" s="52"/>
      <c r="K271" s="52"/>
      <c r="L271" s="52"/>
    </row>
    <row r="272" spans="2:12" s="49" customFormat="1" ht="13.2" x14ac:dyDescent="0.25">
      <c r="B272" s="51"/>
      <c r="C272" s="51"/>
      <c r="D272" s="52"/>
      <c r="E272" s="52"/>
      <c r="F272" s="52"/>
      <c r="G272" s="52"/>
      <c r="H272" s="52"/>
      <c r="I272" s="52"/>
      <c r="J272" s="52"/>
      <c r="K272" s="52"/>
      <c r="L272" s="52"/>
    </row>
    <row r="273" spans="2:12" s="49" customFormat="1" ht="13.2" x14ac:dyDescent="0.25">
      <c r="B273" s="51"/>
      <c r="C273" s="51"/>
      <c r="D273" s="52"/>
      <c r="E273" s="52"/>
      <c r="F273" s="52"/>
      <c r="G273" s="52"/>
      <c r="H273" s="52"/>
      <c r="I273" s="52"/>
      <c r="J273" s="52"/>
      <c r="K273" s="52"/>
      <c r="L273" s="52"/>
    </row>
    <row r="274" spans="2:12" s="49" customFormat="1" ht="13.2" x14ac:dyDescent="0.25">
      <c r="B274" s="51"/>
      <c r="C274" s="51"/>
      <c r="D274" s="53"/>
      <c r="E274" s="53"/>
      <c r="F274" s="53"/>
      <c r="G274" s="53"/>
      <c r="H274" s="53"/>
      <c r="I274" s="53"/>
      <c r="J274" s="53"/>
      <c r="K274" s="53"/>
      <c r="L274" s="53"/>
    </row>
    <row r="275" spans="2:12" s="49" customFormat="1" ht="13.2" x14ac:dyDescent="0.25">
      <c r="B275" s="51"/>
      <c r="C275" s="51"/>
      <c r="D275" s="52"/>
      <c r="E275" s="52"/>
      <c r="F275" s="52"/>
      <c r="G275" s="52"/>
      <c r="H275" s="52"/>
      <c r="I275" s="52"/>
      <c r="J275" s="52"/>
      <c r="K275" s="52"/>
      <c r="L275" s="52"/>
    </row>
    <row r="276" spans="2:12" s="49" customFormat="1" ht="13.2" x14ac:dyDescent="0.25">
      <c r="B276" s="51"/>
      <c r="C276" s="51"/>
      <c r="D276" s="52"/>
      <c r="E276" s="52"/>
      <c r="F276" s="52"/>
      <c r="G276" s="52"/>
      <c r="H276" s="52"/>
      <c r="I276" s="52"/>
      <c r="J276" s="52"/>
      <c r="K276" s="52"/>
      <c r="L276" s="52"/>
    </row>
    <row r="277" spans="2:12" s="49" customFormat="1" ht="13.2" x14ac:dyDescent="0.25">
      <c r="B277" s="51"/>
      <c r="C277" s="51"/>
      <c r="D277" s="52"/>
      <c r="E277" s="52"/>
      <c r="F277" s="52"/>
      <c r="G277" s="52"/>
      <c r="H277" s="52"/>
      <c r="I277" s="52"/>
      <c r="J277" s="52"/>
      <c r="K277" s="52"/>
      <c r="L277" s="52"/>
    </row>
    <row r="278" spans="2:12" s="49" customFormat="1" ht="13.2" x14ac:dyDescent="0.25">
      <c r="B278" s="51"/>
      <c r="C278" s="51"/>
      <c r="D278" s="52"/>
      <c r="E278" s="52"/>
      <c r="F278" s="52"/>
      <c r="G278" s="52"/>
      <c r="H278" s="52"/>
      <c r="I278" s="52"/>
      <c r="J278" s="52"/>
      <c r="K278" s="52"/>
      <c r="L278" s="52"/>
    </row>
    <row r="279" spans="2:12" s="49" customFormat="1" ht="13.2" x14ac:dyDescent="0.25">
      <c r="B279" s="51"/>
      <c r="C279" s="51"/>
      <c r="D279" s="52"/>
      <c r="E279" s="52"/>
      <c r="F279" s="52"/>
      <c r="G279" s="52"/>
      <c r="H279" s="52"/>
      <c r="I279" s="52"/>
      <c r="J279" s="52"/>
      <c r="K279" s="52"/>
      <c r="L279" s="52"/>
    </row>
    <row r="280" spans="2:12" s="49" customFormat="1" ht="13.2" x14ac:dyDescent="0.25">
      <c r="B280" s="51"/>
      <c r="C280" s="51"/>
      <c r="D280" s="52"/>
      <c r="E280" s="52"/>
      <c r="F280" s="52"/>
      <c r="G280" s="52"/>
      <c r="H280" s="52"/>
      <c r="I280" s="52"/>
      <c r="J280" s="52"/>
      <c r="K280" s="52"/>
      <c r="L280" s="52"/>
    </row>
    <row r="281" spans="2:12" s="49" customFormat="1" ht="13.2" x14ac:dyDescent="0.25">
      <c r="B281" s="51"/>
      <c r="C281" s="51"/>
      <c r="D281" s="52"/>
      <c r="E281" s="52"/>
      <c r="F281" s="52"/>
      <c r="G281" s="52"/>
      <c r="H281" s="52"/>
      <c r="I281" s="52"/>
      <c r="J281" s="52"/>
      <c r="K281" s="52"/>
      <c r="L281" s="52"/>
    </row>
    <row r="282" spans="2:12" s="49" customFormat="1" ht="13.2" x14ac:dyDescent="0.25">
      <c r="B282" s="51"/>
      <c r="C282" s="51"/>
      <c r="D282" s="52"/>
      <c r="E282" s="52"/>
      <c r="F282" s="52"/>
      <c r="G282" s="52"/>
      <c r="H282" s="52"/>
      <c r="I282" s="52"/>
      <c r="J282" s="52"/>
      <c r="K282" s="52"/>
      <c r="L282" s="52"/>
    </row>
    <row r="283" spans="2:12" s="49" customFormat="1" ht="13.2" x14ac:dyDescent="0.25">
      <c r="B283" s="51"/>
      <c r="C283" s="51"/>
      <c r="D283" s="52"/>
      <c r="E283" s="52"/>
      <c r="F283" s="52"/>
      <c r="G283" s="52"/>
      <c r="H283" s="52"/>
      <c r="I283" s="52"/>
      <c r="J283" s="52"/>
      <c r="K283" s="52"/>
      <c r="L283" s="52"/>
    </row>
    <row r="284" spans="2:12" s="49" customFormat="1" ht="13.2" x14ac:dyDescent="0.25">
      <c r="B284" s="51"/>
      <c r="C284" s="51"/>
      <c r="D284" s="52"/>
      <c r="E284" s="52"/>
      <c r="F284" s="52"/>
      <c r="G284" s="52"/>
      <c r="H284" s="52"/>
      <c r="I284" s="52"/>
      <c r="J284" s="52"/>
      <c r="K284" s="52"/>
      <c r="L284" s="52"/>
    </row>
    <row r="285" spans="2:12" s="49" customFormat="1" ht="13.2" x14ac:dyDescent="0.25">
      <c r="B285" s="51"/>
      <c r="C285" s="51"/>
      <c r="D285" s="52"/>
      <c r="E285" s="52"/>
      <c r="F285" s="52"/>
      <c r="G285" s="52"/>
      <c r="H285" s="52"/>
      <c r="I285" s="52"/>
      <c r="J285" s="52"/>
      <c r="K285" s="52"/>
      <c r="L285" s="52"/>
    </row>
    <row r="286" spans="2:12" s="49" customFormat="1" ht="13.2" x14ac:dyDescent="0.25">
      <c r="B286" s="51"/>
      <c r="C286" s="51"/>
      <c r="D286" s="52"/>
      <c r="E286" s="52"/>
      <c r="F286" s="52"/>
      <c r="G286" s="52"/>
      <c r="H286" s="52"/>
      <c r="I286" s="52"/>
      <c r="J286" s="52"/>
      <c r="K286" s="52"/>
      <c r="L286" s="52"/>
    </row>
    <row r="287" spans="2:12" s="49" customFormat="1" ht="13.2" x14ac:dyDescent="0.25">
      <c r="B287" s="51"/>
      <c r="C287" s="51"/>
      <c r="D287" s="52"/>
      <c r="E287" s="52"/>
      <c r="F287" s="52"/>
      <c r="G287" s="52"/>
      <c r="H287" s="52"/>
      <c r="I287" s="52"/>
      <c r="J287" s="52"/>
      <c r="K287" s="52"/>
      <c r="L287" s="52"/>
    </row>
    <row r="288" spans="2:12" s="49" customFormat="1" ht="13.2" x14ac:dyDescent="0.25">
      <c r="B288" s="51"/>
      <c r="C288" s="51"/>
      <c r="D288" s="52"/>
      <c r="E288" s="52"/>
      <c r="F288" s="52"/>
      <c r="G288" s="52"/>
      <c r="H288" s="52"/>
      <c r="I288" s="52"/>
      <c r="J288" s="52"/>
      <c r="K288" s="52"/>
      <c r="L288" s="52"/>
    </row>
    <row r="289" spans="2:12" s="49" customFormat="1" ht="13.2" x14ac:dyDescent="0.25">
      <c r="B289" s="51"/>
      <c r="C289" s="51"/>
      <c r="D289" s="52"/>
      <c r="E289" s="52"/>
      <c r="F289" s="52"/>
      <c r="G289" s="52"/>
      <c r="H289" s="52"/>
      <c r="I289" s="52"/>
      <c r="J289" s="52"/>
      <c r="K289" s="52"/>
      <c r="L289" s="52"/>
    </row>
    <row r="290" spans="2:12" s="49" customFormat="1" ht="13.2" x14ac:dyDescent="0.25">
      <c r="B290" s="51"/>
      <c r="C290" s="51"/>
      <c r="D290" s="52"/>
      <c r="E290" s="52"/>
      <c r="F290" s="52"/>
      <c r="G290" s="52"/>
      <c r="H290" s="52"/>
      <c r="I290" s="52"/>
      <c r="J290" s="52"/>
      <c r="K290" s="52"/>
      <c r="L290" s="52"/>
    </row>
    <row r="291" spans="2:12" s="49" customFormat="1" ht="13.2" x14ac:dyDescent="0.25">
      <c r="B291" s="51"/>
      <c r="C291" s="51"/>
      <c r="D291" s="52"/>
      <c r="E291" s="52"/>
      <c r="F291" s="52"/>
      <c r="G291" s="52"/>
      <c r="H291" s="52"/>
      <c r="I291" s="52"/>
      <c r="J291" s="52"/>
      <c r="K291" s="52"/>
      <c r="L291" s="52"/>
    </row>
    <row r="292" spans="2:12" s="49" customFormat="1" ht="13.2" x14ac:dyDescent="0.25">
      <c r="B292" s="51"/>
      <c r="C292" s="51"/>
      <c r="D292" s="52"/>
      <c r="E292" s="52"/>
      <c r="F292" s="52"/>
      <c r="G292" s="52"/>
      <c r="H292" s="52"/>
      <c r="I292" s="52"/>
      <c r="J292" s="52"/>
      <c r="K292" s="52"/>
      <c r="L292" s="52"/>
    </row>
    <row r="293" spans="2:12" s="49" customFormat="1" ht="13.2" x14ac:dyDescent="0.25">
      <c r="B293" s="51"/>
      <c r="C293" s="51"/>
      <c r="D293" s="52"/>
      <c r="E293" s="52"/>
      <c r="F293" s="52"/>
      <c r="G293" s="52"/>
      <c r="H293" s="52"/>
      <c r="I293" s="52"/>
      <c r="J293" s="52"/>
      <c r="K293" s="52"/>
      <c r="L293" s="52"/>
    </row>
    <row r="294" spans="2:12" s="49" customFormat="1" ht="13.2" x14ac:dyDescent="0.25">
      <c r="B294" s="51"/>
      <c r="C294" s="51"/>
      <c r="D294" s="52"/>
      <c r="E294" s="52"/>
      <c r="F294" s="52"/>
      <c r="G294" s="52"/>
      <c r="H294" s="52"/>
      <c r="I294" s="52"/>
      <c r="J294" s="52"/>
      <c r="K294" s="52"/>
      <c r="L294" s="52"/>
    </row>
    <row r="295" spans="2:12" s="49" customFormat="1" ht="13.2" x14ac:dyDescent="0.25">
      <c r="B295" s="51"/>
      <c r="C295" s="51"/>
      <c r="D295" s="52"/>
      <c r="E295" s="52"/>
      <c r="F295" s="52"/>
      <c r="G295" s="52"/>
      <c r="H295" s="52"/>
      <c r="I295" s="52"/>
      <c r="J295" s="52"/>
      <c r="K295" s="52"/>
      <c r="L295" s="52"/>
    </row>
    <row r="296" spans="2:12" s="49" customFormat="1" ht="13.2" x14ac:dyDescent="0.25">
      <c r="B296" s="51"/>
      <c r="C296" s="51"/>
      <c r="D296" s="52"/>
      <c r="E296" s="52"/>
      <c r="F296" s="52"/>
      <c r="G296" s="52"/>
      <c r="H296" s="52"/>
      <c r="I296" s="52"/>
      <c r="J296" s="52"/>
      <c r="K296" s="52"/>
      <c r="L296" s="52"/>
    </row>
    <row r="297" spans="2:12" s="49" customFormat="1" ht="13.2" x14ac:dyDescent="0.25">
      <c r="B297" s="51"/>
      <c r="C297" s="51"/>
      <c r="D297" s="52"/>
      <c r="E297" s="52"/>
      <c r="F297" s="52"/>
      <c r="G297" s="52"/>
      <c r="H297" s="52"/>
      <c r="I297" s="52"/>
      <c r="J297" s="52"/>
      <c r="K297" s="52"/>
      <c r="L297" s="52"/>
    </row>
    <row r="298" spans="2:12" s="49" customFormat="1" ht="13.2" x14ac:dyDescent="0.25">
      <c r="B298" s="51"/>
      <c r="C298" s="51"/>
      <c r="D298" s="52"/>
      <c r="E298" s="52"/>
      <c r="F298" s="52"/>
      <c r="G298" s="52"/>
      <c r="H298" s="52"/>
      <c r="I298" s="52"/>
      <c r="J298" s="52"/>
      <c r="K298" s="52"/>
      <c r="L298" s="52"/>
    </row>
    <row r="299" spans="2:12" s="49" customFormat="1" ht="13.2" x14ac:dyDescent="0.25">
      <c r="B299" s="51"/>
      <c r="C299" s="51"/>
      <c r="D299" s="52"/>
      <c r="E299" s="52"/>
      <c r="F299" s="52"/>
      <c r="G299" s="52"/>
      <c r="H299" s="52"/>
      <c r="I299" s="52"/>
      <c r="J299" s="52"/>
      <c r="K299" s="52"/>
      <c r="L299" s="52"/>
    </row>
    <row r="300" spans="2:12" s="49" customFormat="1" ht="13.2" x14ac:dyDescent="0.25">
      <c r="B300" s="51"/>
      <c r="C300" s="51"/>
      <c r="D300" s="52"/>
      <c r="E300" s="52"/>
      <c r="F300" s="52"/>
      <c r="G300" s="52"/>
      <c r="H300" s="52"/>
      <c r="I300" s="52"/>
      <c r="J300" s="52"/>
      <c r="K300" s="52"/>
      <c r="L300" s="52"/>
    </row>
    <row r="301" spans="2:12" s="49" customFormat="1" ht="13.2" x14ac:dyDescent="0.25">
      <c r="B301" s="51"/>
      <c r="C301" s="51"/>
      <c r="D301" s="52"/>
      <c r="E301" s="52"/>
      <c r="F301" s="52"/>
      <c r="G301" s="52"/>
      <c r="H301" s="52"/>
      <c r="I301" s="52"/>
      <c r="J301" s="52"/>
      <c r="K301" s="52"/>
      <c r="L301" s="52"/>
    </row>
    <row r="302" spans="2:12" s="49" customFormat="1" ht="13.2" x14ac:dyDescent="0.25">
      <c r="B302" s="51"/>
      <c r="C302" s="51"/>
      <c r="D302" s="52"/>
      <c r="E302" s="52"/>
      <c r="F302" s="52"/>
      <c r="G302" s="52"/>
      <c r="H302" s="52"/>
      <c r="I302" s="52"/>
      <c r="J302" s="52"/>
      <c r="K302" s="52"/>
      <c r="L302" s="52"/>
    </row>
    <row r="303" spans="2:12" s="49" customFormat="1" ht="13.2" x14ac:dyDescent="0.25">
      <c r="B303" s="51"/>
      <c r="C303" s="51"/>
      <c r="D303" s="52"/>
      <c r="E303" s="52"/>
      <c r="F303" s="52"/>
      <c r="G303" s="52"/>
      <c r="H303" s="52"/>
      <c r="I303" s="52"/>
      <c r="J303" s="52"/>
      <c r="K303" s="52"/>
      <c r="L303" s="52"/>
    </row>
    <row r="304" spans="2:12" s="49" customFormat="1" ht="13.2" x14ac:dyDescent="0.25">
      <c r="B304" s="51"/>
      <c r="C304" s="51"/>
      <c r="D304" s="52"/>
      <c r="E304" s="52"/>
      <c r="F304" s="52"/>
      <c r="G304" s="52"/>
      <c r="H304" s="52"/>
      <c r="I304" s="52"/>
      <c r="J304" s="52"/>
      <c r="K304" s="52"/>
      <c r="L304" s="52"/>
    </row>
    <row r="305" spans="2:12" s="49" customFormat="1" ht="13.2" x14ac:dyDescent="0.25">
      <c r="B305" s="51"/>
      <c r="C305" s="51"/>
      <c r="D305" s="52"/>
      <c r="E305" s="52"/>
      <c r="F305" s="52"/>
      <c r="G305" s="52"/>
      <c r="H305" s="52"/>
      <c r="I305" s="52"/>
      <c r="J305" s="52"/>
      <c r="K305" s="52"/>
      <c r="L305" s="52"/>
    </row>
    <row r="306" spans="2:12" s="49" customFormat="1" ht="13.2" x14ac:dyDescent="0.25">
      <c r="B306" s="51"/>
      <c r="C306" s="51"/>
      <c r="D306" s="52"/>
      <c r="E306" s="52"/>
      <c r="F306" s="52"/>
      <c r="G306" s="52"/>
      <c r="H306" s="52"/>
      <c r="I306" s="52"/>
      <c r="J306" s="52"/>
      <c r="K306" s="53"/>
      <c r="L306" s="52"/>
    </row>
    <row r="307" spans="2:12" s="49" customFormat="1" ht="13.2" x14ac:dyDescent="0.25">
      <c r="B307" s="51"/>
      <c r="C307" s="51"/>
      <c r="D307" s="52"/>
      <c r="E307" s="52"/>
      <c r="F307" s="52"/>
      <c r="G307" s="52"/>
      <c r="H307" s="52"/>
      <c r="I307" s="52"/>
      <c r="J307" s="52"/>
      <c r="K307" s="52"/>
      <c r="L307" s="52"/>
    </row>
    <row r="308" spans="2:12" s="49" customFormat="1" ht="13.2" x14ac:dyDescent="0.25">
      <c r="B308" s="51"/>
      <c r="C308" s="51"/>
      <c r="D308" s="52"/>
      <c r="E308" s="52"/>
      <c r="F308" s="52"/>
      <c r="G308" s="52"/>
      <c r="H308" s="52"/>
      <c r="I308" s="52"/>
      <c r="J308" s="52"/>
      <c r="K308" s="52"/>
      <c r="L308" s="52"/>
    </row>
    <row r="309" spans="2:12" s="49" customFormat="1" ht="13.2" x14ac:dyDescent="0.25">
      <c r="B309" s="51"/>
      <c r="C309" s="51"/>
      <c r="D309" s="52"/>
      <c r="E309" s="52"/>
      <c r="F309" s="52"/>
      <c r="G309" s="52"/>
      <c r="H309" s="52"/>
      <c r="I309" s="52"/>
      <c r="J309" s="52"/>
      <c r="K309" s="52"/>
      <c r="L309" s="52"/>
    </row>
    <row r="310" spans="2:12" s="49" customFormat="1" ht="13.2" x14ac:dyDescent="0.25">
      <c r="B310" s="51"/>
      <c r="C310" s="51"/>
      <c r="D310" s="52"/>
      <c r="E310" s="52"/>
      <c r="F310" s="52"/>
      <c r="G310" s="52"/>
      <c r="H310" s="52"/>
      <c r="I310" s="52"/>
      <c r="J310" s="52"/>
      <c r="K310" s="52"/>
      <c r="L310" s="52"/>
    </row>
    <row r="311" spans="2:12" s="49" customFormat="1" ht="13.2" x14ac:dyDescent="0.25">
      <c r="B311" s="51"/>
      <c r="C311" s="51"/>
      <c r="D311" s="52"/>
      <c r="E311" s="52"/>
      <c r="F311" s="52"/>
      <c r="G311" s="52"/>
      <c r="H311" s="52"/>
      <c r="I311" s="52"/>
      <c r="J311" s="52"/>
      <c r="K311" s="52"/>
      <c r="L311" s="52"/>
    </row>
    <row r="312" spans="2:12" s="49" customFormat="1" ht="13.2" x14ac:dyDescent="0.25">
      <c r="B312" s="51"/>
      <c r="C312" s="51"/>
      <c r="D312" s="52"/>
      <c r="E312" s="52"/>
      <c r="F312" s="52"/>
      <c r="G312" s="52"/>
      <c r="H312" s="52"/>
      <c r="I312" s="52"/>
      <c r="J312" s="52"/>
      <c r="K312" s="52"/>
      <c r="L312" s="52"/>
    </row>
    <row r="313" spans="2:12" s="49" customFormat="1" ht="13.2" x14ac:dyDescent="0.25">
      <c r="B313" s="51"/>
      <c r="C313" s="51"/>
      <c r="D313" s="52"/>
      <c r="E313" s="52"/>
      <c r="F313" s="52"/>
      <c r="G313" s="52"/>
      <c r="H313" s="52"/>
      <c r="I313" s="52"/>
      <c r="J313" s="52"/>
      <c r="K313" s="52"/>
      <c r="L313" s="52"/>
    </row>
    <row r="314" spans="2:12" s="49" customFormat="1" ht="13.2" x14ac:dyDescent="0.25">
      <c r="B314" s="51"/>
      <c r="C314" s="51"/>
      <c r="D314" s="52"/>
      <c r="E314" s="52"/>
      <c r="F314" s="52"/>
      <c r="G314" s="52"/>
      <c r="H314" s="52"/>
      <c r="I314" s="52"/>
      <c r="J314" s="52"/>
      <c r="K314" s="52"/>
      <c r="L314" s="52"/>
    </row>
    <row r="315" spans="2:12" s="49" customFormat="1" ht="13.2" x14ac:dyDescent="0.25">
      <c r="B315" s="51"/>
      <c r="C315" s="51"/>
      <c r="D315" s="52"/>
      <c r="E315" s="52"/>
      <c r="F315" s="52"/>
      <c r="G315" s="52"/>
      <c r="H315" s="52"/>
      <c r="I315" s="52"/>
      <c r="J315" s="52"/>
      <c r="K315" s="52"/>
      <c r="L315" s="52"/>
    </row>
    <row r="316" spans="2:12" s="49" customFormat="1" ht="13.2" x14ac:dyDescent="0.25">
      <c r="B316" s="51"/>
      <c r="C316" s="51"/>
      <c r="D316" s="52"/>
      <c r="E316" s="52"/>
      <c r="F316" s="52"/>
      <c r="G316" s="52"/>
      <c r="H316" s="52"/>
      <c r="I316" s="52"/>
      <c r="J316" s="52"/>
      <c r="K316" s="52"/>
      <c r="L316" s="52"/>
    </row>
    <row r="317" spans="2:12" s="49" customFormat="1" ht="13.2" x14ac:dyDescent="0.25">
      <c r="B317" s="51"/>
      <c r="C317" s="51"/>
      <c r="D317" s="52"/>
      <c r="E317" s="52"/>
      <c r="F317" s="52"/>
      <c r="G317" s="52"/>
      <c r="H317" s="52"/>
      <c r="I317" s="52"/>
      <c r="J317" s="52"/>
      <c r="K317" s="52"/>
      <c r="L317" s="52"/>
    </row>
    <row r="318" spans="2:12" s="49" customFormat="1" ht="13.2" x14ac:dyDescent="0.25">
      <c r="B318" s="51"/>
      <c r="C318" s="51"/>
      <c r="D318" s="52"/>
      <c r="E318" s="52"/>
      <c r="F318" s="52"/>
      <c r="G318" s="52"/>
      <c r="H318" s="52"/>
      <c r="I318" s="52"/>
      <c r="J318" s="52"/>
      <c r="K318" s="52"/>
      <c r="L318" s="52"/>
    </row>
    <row r="319" spans="2:12" s="49" customFormat="1" ht="13.2" x14ac:dyDescent="0.25">
      <c r="B319" s="51"/>
      <c r="C319" s="51"/>
      <c r="D319" s="52"/>
      <c r="E319" s="52"/>
      <c r="F319" s="52"/>
      <c r="G319" s="52"/>
      <c r="H319" s="52"/>
      <c r="I319" s="52"/>
      <c r="J319" s="52"/>
      <c r="K319" s="52"/>
      <c r="L319" s="52"/>
    </row>
    <row r="320" spans="2:12" s="49" customFormat="1" ht="13.2" x14ac:dyDescent="0.25">
      <c r="B320" s="51"/>
      <c r="C320" s="51"/>
      <c r="D320" s="52"/>
      <c r="E320" s="52"/>
      <c r="F320" s="52"/>
      <c r="G320" s="52"/>
      <c r="H320" s="52"/>
      <c r="I320" s="52"/>
      <c r="J320" s="52"/>
      <c r="K320" s="52"/>
      <c r="L320" s="52"/>
    </row>
    <row r="321" spans="2:12" s="49" customFormat="1" ht="13.2" x14ac:dyDescent="0.25">
      <c r="B321" s="51"/>
      <c r="C321" s="51"/>
      <c r="D321" s="52"/>
      <c r="E321" s="52"/>
      <c r="F321" s="52"/>
      <c r="G321" s="52"/>
      <c r="H321" s="52"/>
      <c r="I321" s="52"/>
      <c r="J321" s="52"/>
      <c r="K321" s="52"/>
      <c r="L321" s="52"/>
    </row>
    <row r="322" spans="2:12" s="49" customFormat="1" ht="13.2" x14ac:dyDescent="0.25">
      <c r="B322" s="51"/>
      <c r="C322" s="51"/>
      <c r="D322" s="52"/>
      <c r="E322" s="52"/>
      <c r="F322" s="52"/>
      <c r="G322" s="52"/>
      <c r="H322" s="52"/>
      <c r="I322" s="52"/>
      <c r="J322" s="52"/>
      <c r="K322" s="52"/>
      <c r="L322" s="52"/>
    </row>
    <row r="323" spans="2:12" s="49" customFormat="1" ht="13.2" x14ac:dyDescent="0.25">
      <c r="B323" s="51"/>
      <c r="C323" s="51"/>
      <c r="D323" s="52"/>
      <c r="E323" s="52"/>
      <c r="F323" s="52"/>
      <c r="G323" s="52"/>
      <c r="H323" s="52"/>
      <c r="I323" s="52"/>
      <c r="J323" s="52"/>
      <c r="K323" s="52"/>
      <c r="L323" s="52"/>
    </row>
    <row r="324" spans="2:12" s="49" customFormat="1" ht="13.2" x14ac:dyDescent="0.25">
      <c r="B324" s="51"/>
      <c r="C324" s="51"/>
      <c r="D324" s="52"/>
      <c r="E324" s="52"/>
      <c r="F324" s="52"/>
      <c r="G324" s="52"/>
      <c r="H324" s="52"/>
      <c r="I324" s="52"/>
      <c r="J324" s="52"/>
      <c r="K324" s="52"/>
      <c r="L324" s="52"/>
    </row>
    <row r="325" spans="2:12" s="49" customFormat="1" ht="13.2" x14ac:dyDescent="0.25">
      <c r="B325" s="51"/>
      <c r="C325" s="51"/>
      <c r="D325" s="52"/>
      <c r="E325" s="52"/>
      <c r="F325" s="52"/>
      <c r="G325" s="52"/>
      <c r="H325" s="52"/>
      <c r="I325" s="52"/>
      <c r="J325" s="52"/>
      <c r="K325" s="52"/>
      <c r="L325" s="52"/>
    </row>
    <row r="326" spans="2:12" s="49" customFormat="1" ht="13.2" x14ac:dyDescent="0.25">
      <c r="B326" s="51"/>
      <c r="C326" s="51"/>
      <c r="D326" s="52"/>
      <c r="E326" s="52"/>
      <c r="F326" s="52"/>
      <c r="G326" s="52"/>
      <c r="H326" s="52"/>
      <c r="I326" s="52"/>
      <c r="J326" s="52"/>
      <c r="K326" s="52"/>
      <c r="L326" s="52"/>
    </row>
    <row r="327" spans="2:12" s="49" customFormat="1" ht="13.2" x14ac:dyDescent="0.25">
      <c r="B327" s="51"/>
      <c r="C327" s="51"/>
      <c r="D327" s="52"/>
      <c r="E327" s="52"/>
      <c r="F327" s="52"/>
      <c r="G327" s="52"/>
      <c r="H327" s="52"/>
      <c r="I327" s="52"/>
      <c r="J327" s="52"/>
      <c r="K327" s="52"/>
      <c r="L327" s="52"/>
    </row>
    <row r="328" spans="2:12" s="49" customFormat="1" ht="13.2" x14ac:dyDescent="0.25">
      <c r="B328" s="51"/>
      <c r="C328" s="51"/>
      <c r="D328" s="52"/>
      <c r="E328" s="52"/>
      <c r="F328" s="52"/>
      <c r="G328" s="52"/>
      <c r="H328" s="52"/>
      <c r="I328" s="52"/>
      <c r="J328" s="52"/>
      <c r="K328" s="52"/>
      <c r="L328" s="52"/>
    </row>
    <row r="329" spans="2:12" s="49" customFormat="1" ht="13.2" x14ac:dyDescent="0.25">
      <c r="B329" s="51"/>
      <c r="C329" s="51"/>
      <c r="D329" s="52"/>
      <c r="E329" s="52"/>
      <c r="F329" s="52"/>
      <c r="G329" s="52"/>
      <c r="H329" s="52"/>
      <c r="I329" s="52"/>
      <c r="J329" s="52"/>
      <c r="K329" s="52"/>
      <c r="L329" s="52"/>
    </row>
    <row r="330" spans="2:12" s="49" customFormat="1" ht="13.2" x14ac:dyDescent="0.25">
      <c r="B330" s="51"/>
      <c r="C330" s="51"/>
      <c r="D330" s="52"/>
      <c r="E330" s="52"/>
      <c r="F330" s="52"/>
      <c r="G330" s="52"/>
      <c r="H330" s="52"/>
      <c r="I330" s="52"/>
      <c r="J330" s="52"/>
      <c r="K330" s="52"/>
      <c r="L330" s="52"/>
    </row>
    <row r="331" spans="2:12" s="49" customFormat="1" ht="13.2" x14ac:dyDescent="0.25">
      <c r="B331" s="51"/>
      <c r="C331" s="51"/>
      <c r="D331" s="52"/>
      <c r="E331" s="52"/>
      <c r="F331" s="52"/>
      <c r="G331" s="52"/>
      <c r="H331" s="52"/>
      <c r="I331" s="52"/>
      <c r="J331" s="52"/>
      <c r="K331" s="52"/>
      <c r="L331" s="52"/>
    </row>
    <row r="332" spans="2:12" s="49" customFormat="1" ht="13.2" x14ac:dyDescent="0.25">
      <c r="B332" s="51"/>
      <c r="C332" s="51"/>
      <c r="D332" s="52"/>
      <c r="E332" s="52"/>
      <c r="F332" s="52"/>
      <c r="G332" s="52"/>
      <c r="H332" s="52"/>
      <c r="I332" s="52"/>
      <c r="J332" s="52"/>
      <c r="K332" s="52"/>
      <c r="L332" s="52"/>
    </row>
    <row r="333" spans="2:12" s="49" customFormat="1" ht="13.2" x14ac:dyDescent="0.25">
      <c r="B333" s="51"/>
      <c r="C333" s="51"/>
      <c r="D333" s="52"/>
      <c r="E333" s="52"/>
      <c r="F333" s="52"/>
      <c r="G333" s="52"/>
      <c r="H333" s="52"/>
      <c r="I333" s="52"/>
      <c r="J333" s="52"/>
      <c r="K333" s="52"/>
      <c r="L333" s="52"/>
    </row>
    <row r="334" spans="2:12" s="49" customFormat="1" ht="13.2" x14ac:dyDescent="0.25">
      <c r="B334" s="51"/>
      <c r="C334" s="51"/>
      <c r="D334" s="52"/>
      <c r="E334" s="52"/>
      <c r="F334" s="52"/>
      <c r="G334" s="52"/>
      <c r="H334" s="52"/>
      <c r="I334" s="52"/>
      <c r="J334" s="52"/>
      <c r="K334" s="52"/>
      <c r="L334" s="52"/>
    </row>
    <row r="335" spans="2:12" s="49" customFormat="1" ht="13.2" x14ac:dyDescent="0.25">
      <c r="B335" s="51"/>
      <c r="C335" s="51"/>
      <c r="D335" s="52"/>
      <c r="E335" s="52"/>
      <c r="F335" s="52"/>
      <c r="G335" s="52"/>
      <c r="H335" s="52"/>
      <c r="I335" s="52"/>
      <c r="J335" s="52"/>
      <c r="K335" s="52"/>
      <c r="L335" s="52"/>
    </row>
    <row r="336" spans="2:12" s="49" customFormat="1" ht="13.2" x14ac:dyDescent="0.25">
      <c r="B336" s="51"/>
      <c r="C336" s="51"/>
      <c r="D336" s="52"/>
      <c r="E336" s="52"/>
      <c r="F336" s="52"/>
      <c r="G336" s="52"/>
      <c r="H336" s="52"/>
      <c r="I336" s="52"/>
      <c r="J336" s="52"/>
      <c r="K336" s="52"/>
      <c r="L336" s="52"/>
    </row>
    <row r="337" spans="2:12" s="49" customFormat="1" ht="13.2" x14ac:dyDescent="0.25">
      <c r="B337" s="51"/>
      <c r="C337" s="51"/>
      <c r="D337" s="52"/>
      <c r="E337" s="52"/>
      <c r="F337" s="52"/>
      <c r="G337" s="52"/>
      <c r="H337" s="52"/>
      <c r="I337" s="52"/>
      <c r="J337" s="52"/>
      <c r="K337" s="52"/>
      <c r="L337" s="52"/>
    </row>
    <row r="338" spans="2:12" s="49" customFormat="1" ht="13.2" x14ac:dyDescent="0.25">
      <c r="B338" s="51"/>
      <c r="C338" s="51"/>
      <c r="D338" s="52"/>
      <c r="E338" s="52"/>
      <c r="F338" s="52"/>
      <c r="G338" s="52"/>
      <c r="H338" s="52"/>
      <c r="I338" s="52"/>
      <c r="J338" s="52"/>
      <c r="K338" s="52"/>
      <c r="L338" s="52"/>
    </row>
    <row r="339" spans="2:12" s="49" customFormat="1" ht="13.2" x14ac:dyDescent="0.25">
      <c r="B339" s="51"/>
      <c r="C339" s="51"/>
      <c r="D339" s="52"/>
      <c r="E339" s="52"/>
      <c r="F339" s="52"/>
      <c r="G339" s="52"/>
      <c r="H339" s="52"/>
      <c r="I339" s="52"/>
      <c r="J339" s="52"/>
      <c r="K339" s="52"/>
      <c r="L339" s="52"/>
    </row>
    <row r="340" spans="2:12" s="49" customFormat="1" ht="13.2" x14ac:dyDescent="0.25">
      <c r="B340" s="51"/>
      <c r="C340" s="51"/>
      <c r="D340" s="52"/>
      <c r="E340" s="52"/>
      <c r="F340" s="52"/>
      <c r="G340" s="52"/>
      <c r="H340" s="52"/>
      <c r="I340" s="52"/>
      <c r="J340" s="52"/>
      <c r="K340" s="52"/>
      <c r="L340" s="52"/>
    </row>
    <row r="341" spans="2:12" s="49" customFormat="1" ht="13.2" x14ac:dyDescent="0.25">
      <c r="B341" s="51"/>
      <c r="C341" s="51"/>
      <c r="D341" s="52"/>
      <c r="E341" s="52"/>
      <c r="F341" s="52"/>
      <c r="G341" s="52"/>
      <c r="H341" s="52"/>
      <c r="I341" s="52"/>
      <c r="J341" s="52"/>
      <c r="K341" s="52"/>
      <c r="L341" s="52"/>
    </row>
    <row r="342" spans="2:12" s="49" customFormat="1" ht="13.2" x14ac:dyDescent="0.25">
      <c r="B342" s="51"/>
      <c r="C342" s="51"/>
      <c r="D342" s="52"/>
      <c r="E342" s="52"/>
      <c r="F342" s="52"/>
      <c r="G342" s="52"/>
      <c r="H342" s="52"/>
      <c r="I342" s="52"/>
      <c r="J342" s="52"/>
      <c r="K342" s="52"/>
      <c r="L342" s="52"/>
    </row>
    <row r="343" spans="2:12" s="49" customFormat="1" ht="13.2" x14ac:dyDescent="0.25">
      <c r="B343" s="51"/>
      <c r="C343" s="51"/>
      <c r="D343" s="52"/>
      <c r="E343" s="52"/>
      <c r="F343" s="52"/>
      <c r="G343" s="52"/>
      <c r="H343" s="52"/>
      <c r="I343" s="52"/>
      <c r="J343" s="52"/>
      <c r="K343" s="52"/>
      <c r="L343" s="52"/>
    </row>
    <row r="344" spans="2:12" s="49" customFormat="1" ht="13.2" x14ac:dyDescent="0.25">
      <c r="B344" s="51"/>
      <c r="C344" s="51"/>
      <c r="D344" s="52"/>
      <c r="E344" s="52"/>
      <c r="F344" s="52"/>
      <c r="G344" s="52"/>
      <c r="H344" s="52"/>
      <c r="I344" s="52"/>
      <c r="J344" s="52"/>
      <c r="K344" s="52"/>
      <c r="L344" s="52"/>
    </row>
    <row r="345" spans="2:12" s="49" customFormat="1" ht="13.2" x14ac:dyDescent="0.25">
      <c r="B345" s="51"/>
      <c r="C345" s="51"/>
      <c r="D345" s="52"/>
      <c r="E345" s="52"/>
      <c r="F345" s="52"/>
      <c r="G345" s="52"/>
      <c r="H345" s="52"/>
      <c r="I345" s="52"/>
      <c r="J345" s="52"/>
      <c r="K345" s="52"/>
      <c r="L345" s="52"/>
    </row>
    <row r="346" spans="2:12" s="49" customFormat="1" ht="13.2" x14ac:dyDescent="0.25">
      <c r="B346" s="51"/>
      <c r="C346" s="51"/>
      <c r="D346" s="52"/>
      <c r="E346" s="52"/>
      <c r="F346" s="52"/>
      <c r="G346" s="52"/>
      <c r="H346" s="52"/>
      <c r="I346" s="52"/>
      <c r="J346" s="52"/>
      <c r="K346" s="52"/>
      <c r="L346" s="52"/>
    </row>
    <row r="347" spans="2:12" s="49" customFormat="1" ht="13.2" x14ac:dyDescent="0.25">
      <c r="B347" s="51"/>
      <c r="C347" s="51"/>
      <c r="D347" s="52"/>
      <c r="E347" s="52"/>
      <c r="F347" s="52"/>
      <c r="G347" s="52"/>
      <c r="H347" s="52"/>
      <c r="I347" s="52"/>
      <c r="J347" s="52"/>
      <c r="K347" s="52"/>
      <c r="L347" s="52"/>
    </row>
    <row r="348" spans="2:12" s="49" customFormat="1" ht="13.2" x14ac:dyDescent="0.25">
      <c r="B348" s="51"/>
      <c r="C348" s="51"/>
      <c r="D348" s="52"/>
      <c r="E348" s="52"/>
      <c r="F348" s="52"/>
      <c r="G348" s="52"/>
      <c r="H348" s="52"/>
      <c r="I348" s="52"/>
      <c r="J348" s="52"/>
      <c r="K348" s="52"/>
      <c r="L348" s="52"/>
    </row>
    <row r="349" spans="2:12" s="49" customFormat="1" ht="13.2" x14ac:dyDescent="0.25">
      <c r="B349" s="51"/>
      <c r="C349" s="51"/>
      <c r="D349" s="52"/>
      <c r="E349" s="52"/>
      <c r="F349" s="52"/>
      <c r="G349" s="52"/>
      <c r="H349" s="52"/>
      <c r="I349" s="52"/>
      <c r="J349" s="52"/>
      <c r="K349" s="52"/>
      <c r="L349" s="52"/>
    </row>
    <row r="350" spans="2:12" s="49" customFormat="1" ht="13.2" x14ac:dyDescent="0.25">
      <c r="B350" s="51"/>
      <c r="C350" s="51"/>
      <c r="D350" s="52"/>
      <c r="E350" s="52"/>
      <c r="F350" s="52"/>
      <c r="G350" s="52"/>
      <c r="H350" s="52"/>
      <c r="I350" s="52"/>
      <c r="J350" s="52"/>
      <c r="K350" s="52"/>
      <c r="L350" s="52"/>
    </row>
    <row r="351" spans="2:12" s="49" customFormat="1" ht="13.2" x14ac:dyDescent="0.25">
      <c r="B351" s="51"/>
      <c r="C351" s="51"/>
      <c r="D351" s="52"/>
      <c r="E351" s="52"/>
      <c r="F351" s="52"/>
      <c r="G351" s="52"/>
      <c r="H351" s="52"/>
      <c r="I351" s="52"/>
      <c r="J351" s="52"/>
      <c r="K351" s="52"/>
      <c r="L351" s="52"/>
    </row>
    <row r="352" spans="2:12" s="49" customFormat="1" ht="13.2" x14ac:dyDescent="0.25">
      <c r="B352" s="51"/>
      <c r="C352" s="51"/>
      <c r="D352" s="52"/>
      <c r="E352" s="52"/>
      <c r="F352" s="52"/>
      <c r="G352" s="52"/>
      <c r="H352" s="52"/>
      <c r="I352" s="52"/>
      <c r="J352" s="52"/>
      <c r="K352" s="52"/>
      <c r="L352" s="52"/>
    </row>
    <row r="353" spans="2:12" s="49" customFormat="1" ht="13.2" x14ac:dyDescent="0.25">
      <c r="B353" s="51"/>
      <c r="C353" s="51"/>
      <c r="D353" s="52"/>
      <c r="E353" s="52"/>
      <c r="F353" s="52"/>
      <c r="G353" s="52"/>
      <c r="H353" s="52"/>
      <c r="I353" s="52"/>
      <c r="J353" s="52"/>
      <c r="K353" s="52"/>
      <c r="L353" s="52"/>
    </row>
    <row r="354" spans="2:12" s="49" customFormat="1" ht="13.2" x14ac:dyDescent="0.25">
      <c r="B354" s="51"/>
      <c r="C354" s="51"/>
      <c r="D354" s="52"/>
      <c r="E354" s="52"/>
      <c r="F354" s="52"/>
      <c r="G354" s="52"/>
      <c r="H354" s="52"/>
      <c r="I354" s="52"/>
      <c r="J354" s="52"/>
      <c r="K354" s="52"/>
      <c r="L354" s="52"/>
    </row>
    <row r="355" spans="2:12" s="49" customFormat="1" ht="13.2" x14ac:dyDescent="0.25">
      <c r="B355" s="51"/>
      <c r="C355" s="51"/>
      <c r="D355" s="52"/>
      <c r="E355" s="52"/>
      <c r="F355" s="52"/>
      <c r="G355" s="52"/>
      <c r="H355" s="52"/>
      <c r="I355" s="52"/>
      <c r="J355" s="52"/>
      <c r="K355" s="52"/>
      <c r="L355" s="52"/>
    </row>
    <row r="356" spans="2:12" s="49" customFormat="1" ht="13.2" x14ac:dyDescent="0.25">
      <c r="B356" s="51"/>
      <c r="C356" s="51"/>
      <c r="D356" s="52"/>
      <c r="E356" s="52"/>
      <c r="F356" s="52"/>
      <c r="G356" s="52"/>
      <c r="H356" s="52"/>
      <c r="I356" s="52"/>
      <c r="J356" s="52"/>
      <c r="K356" s="52"/>
      <c r="L356" s="52"/>
    </row>
    <row r="357" spans="2:12" s="49" customFormat="1" ht="13.2" x14ac:dyDescent="0.25">
      <c r="B357" s="51"/>
      <c r="C357" s="51"/>
      <c r="D357" s="52"/>
      <c r="E357" s="52"/>
      <c r="F357" s="52"/>
      <c r="G357" s="52"/>
      <c r="H357" s="52"/>
      <c r="I357" s="52"/>
      <c r="J357" s="52"/>
      <c r="K357" s="52"/>
      <c r="L357" s="52"/>
    </row>
    <row r="358" spans="2:12" s="49" customFormat="1" ht="13.2" x14ac:dyDescent="0.25">
      <c r="B358" s="51"/>
      <c r="C358" s="51"/>
      <c r="D358" s="52"/>
      <c r="E358" s="52"/>
      <c r="F358" s="52"/>
      <c r="G358" s="52"/>
      <c r="H358" s="52"/>
      <c r="I358" s="52"/>
      <c r="J358" s="52"/>
      <c r="K358" s="52"/>
      <c r="L358" s="52"/>
    </row>
    <row r="359" spans="2:12" s="49" customFormat="1" ht="13.2" x14ac:dyDescent="0.25">
      <c r="B359" s="51"/>
      <c r="C359" s="51"/>
      <c r="D359" s="52"/>
      <c r="E359" s="52"/>
      <c r="F359" s="52"/>
      <c r="G359" s="52"/>
      <c r="H359" s="52"/>
      <c r="I359" s="52"/>
      <c r="J359" s="52"/>
      <c r="K359" s="52"/>
      <c r="L359" s="52"/>
    </row>
    <row r="360" spans="2:12" s="49" customFormat="1" ht="13.2" x14ac:dyDescent="0.25">
      <c r="B360" s="51"/>
      <c r="C360" s="51"/>
      <c r="D360" s="52"/>
      <c r="E360" s="52"/>
      <c r="F360" s="52"/>
      <c r="G360" s="52"/>
      <c r="H360" s="52"/>
      <c r="I360" s="52"/>
      <c r="J360" s="52"/>
      <c r="K360" s="52"/>
      <c r="L360" s="52"/>
    </row>
    <row r="361" spans="2:12" s="49" customFormat="1" ht="13.2" x14ac:dyDescent="0.25">
      <c r="B361" s="51"/>
      <c r="C361" s="51"/>
      <c r="D361" s="52"/>
      <c r="E361" s="52"/>
      <c r="F361" s="52"/>
      <c r="G361" s="52"/>
      <c r="H361" s="52"/>
      <c r="I361" s="52"/>
      <c r="J361" s="52"/>
      <c r="K361" s="52"/>
      <c r="L361" s="52"/>
    </row>
    <row r="362" spans="2:12" s="49" customFormat="1" ht="13.2" x14ac:dyDescent="0.25">
      <c r="B362" s="51"/>
      <c r="C362" s="51"/>
      <c r="D362" s="52"/>
      <c r="E362" s="52"/>
      <c r="F362" s="52"/>
      <c r="G362" s="52"/>
      <c r="H362" s="52"/>
      <c r="I362" s="52"/>
      <c r="J362" s="52"/>
      <c r="K362" s="52"/>
      <c r="L362" s="52"/>
    </row>
    <row r="363" spans="2:12" s="49" customFormat="1" ht="13.2" x14ac:dyDescent="0.25">
      <c r="B363" s="51"/>
      <c r="C363" s="51"/>
      <c r="D363" s="52"/>
      <c r="E363" s="52"/>
      <c r="F363" s="52"/>
      <c r="G363" s="52"/>
      <c r="H363" s="52"/>
      <c r="I363" s="52"/>
      <c r="J363" s="52"/>
      <c r="K363" s="52"/>
      <c r="L363" s="52"/>
    </row>
    <row r="364" spans="2:12" s="49" customFormat="1" ht="13.2" x14ac:dyDescent="0.25">
      <c r="B364" s="51"/>
      <c r="C364" s="51"/>
      <c r="D364" s="52"/>
      <c r="E364" s="52"/>
      <c r="F364" s="52"/>
      <c r="G364" s="52"/>
      <c r="H364" s="52"/>
      <c r="I364" s="52"/>
      <c r="J364" s="52"/>
      <c r="K364" s="52"/>
      <c r="L364" s="52"/>
    </row>
    <row r="365" spans="2:12" s="49" customFormat="1" ht="13.2" x14ac:dyDescent="0.25">
      <c r="B365" s="51"/>
      <c r="C365" s="51"/>
      <c r="D365" s="52"/>
      <c r="E365" s="52"/>
      <c r="F365" s="52"/>
      <c r="G365" s="52"/>
      <c r="H365" s="52"/>
      <c r="I365" s="52"/>
      <c r="J365" s="52"/>
      <c r="K365" s="52"/>
      <c r="L365" s="52"/>
    </row>
    <row r="366" spans="2:12" s="49" customFormat="1" ht="13.2" x14ac:dyDescent="0.25">
      <c r="B366" s="51"/>
      <c r="C366" s="51"/>
      <c r="D366" s="52"/>
      <c r="E366" s="52"/>
      <c r="F366" s="52"/>
      <c r="G366" s="52"/>
      <c r="H366" s="52"/>
      <c r="I366" s="52"/>
      <c r="J366" s="52"/>
      <c r="K366" s="52"/>
      <c r="L366" s="52"/>
    </row>
    <row r="367" spans="2:12" s="49" customFormat="1" ht="13.2" x14ac:dyDescent="0.25">
      <c r="B367" s="51"/>
      <c r="C367" s="51"/>
      <c r="D367" s="52"/>
      <c r="E367" s="52"/>
      <c r="F367" s="52"/>
      <c r="G367" s="52"/>
      <c r="H367" s="52"/>
      <c r="I367" s="52"/>
      <c r="J367" s="52"/>
      <c r="K367" s="52"/>
      <c r="L367" s="52"/>
    </row>
    <row r="368" spans="2:12" s="49" customFormat="1" ht="13.2" x14ac:dyDescent="0.25">
      <c r="B368" s="51"/>
      <c r="C368" s="51"/>
      <c r="D368" s="52"/>
      <c r="E368" s="52"/>
      <c r="F368" s="52"/>
      <c r="G368" s="52"/>
      <c r="H368" s="52"/>
      <c r="I368" s="52"/>
      <c r="J368" s="52"/>
      <c r="K368" s="52"/>
      <c r="L368" s="52"/>
    </row>
    <row r="369" spans="2:12" s="49" customFormat="1" ht="13.2" x14ac:dyDescent="0.25">
      <c r="B369" s="51"/>
      <c r="C369" s="51"/>
      <c r="D369" s="52"/>
      <c r="E369" s="52"/>
      <c r="F369" s="52"/>
      <c r="G369" s="52"/>
      <c r="H369" s="52"/>
      <c r="I369" s="52"/>
      <c r="J369" s="52"/>
      <c r="K369" s="52"/>
      <c r="L369" s="52"/>
    </row>
    <row r="370" spans="2:12" s="49" customFormat="1" ht="13.2" x14ac:dyDescent="0.25">
      <c r="B370" s="51"/>
      <c r="C370" s="51"/>
      <c r="D370" s="52"/>
      <c r="E370" s="52"/>
      <c r="F370" s="52"/>
      <c r="G370" s="52"/>
      <c r="H370" s="52"/>
      <c r="I370" s="52"/>
      <c r="J370" s="52"/>
      <c r="K370" s="52"/>
      <c r="L370" s="52"/>
    </row>
    <row r="371" spans="2:12" s="49" customFormat="1" ht="13.2" x14ac:dyDescent="0.25">
      <c r="B371" s="51"/>
      <c r="C371" s="51"/>
      <c r="D371" s="52"/>
      <c r="E371" s="52"/>
      <c r="F371" s="52"/>
      <c r="G371" s="52"/>
      <c r="H371" s="52"/>
      <c r="I371" s="52"/>
      <c r="J371" s="52"/>
      <c r="K371" s="52"/>
      <c r="L371" s="52"/>
    </row>
    <row r="372" spans="2:12" s="49" customFormat="1" ht="13.2" x14ac:dyDescent="0.25">
      <c r="B372" s="51"/>
      <c r="C372" s="51"/>
      <c r="D372" s="52"/>
      <c r="E372" s="52"/>
      <c r="F372" s="52"/>
      <c r="G372" s="52"/>
      <c r="H372" s="52"/>
      <c r="I372" s="52"/>
      <c r="J372" s="52"/>
      <c r="K372" s="52"/>
      <c r="L372" s="52"/>
    </row>
    <row r="373" spans="2:12" s="49" customFormat="1" x14ac:dyDescent="0.2"/>
    <row r="374" spans="2:12" s="49" customFormat="1" x14ac:dyDescent="0.2"/>
    <row r="375" spans="2:12" s="49" customFormat="1" x14ac:dyDescent="0.2"/>
  </sheetData>
  <phoneticPr fontId="13" type="noConversion"/>
  <printOptions horizontalCentered="1"/>
  <pageMargins left="0.2" right="0.2" top="0.41" bottom="0.3" header="0.3" footer="0.16"/>
  <pageSetup paperSize="5" scale="81" fitToWidth="2" fitToHeight="10" orientation="landscape" verticalDpi="0" r:id="rId1"/>
  <headerFooter>
    <oddFooter>&amp;C&amp;"Times New Roman,Regular"&amp;8&amp;P&amp;R&amp;"Times New Roman,Regular"&amp;8&amp;A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T178" sqref="T178:Y178"/>
    </sheetView>
  </sheetViews>
  <sheetFormatPr defaultColWidth="9.109375" defaultRowHeight="10.199999999999999" x14ac:dyDescent="0.2"/>
  <cols>
    <col min="1" max="1" width="7.109375" style="6" bestFit="1" customWidth="1"/>
    <col min="2" max="2" width="25" style="6" customWidth="1"/>
    <col min="3" max="3" width="14.5546875" style="6" customWidth="1"/>
    <col min="4" max="4" width="12.88671875" style="6" customWidth="1"/>
    <col min="5" max="6" width="12.33203125" style="6" customWidth="1"/>
    <col min="7" max="7" width="12" style="6" customWidth="1"/>
    <col min="8" max="8" width="12.109375" style="6" customWidth="1"/>
    <col min="9" max="9" width="11.109375" style="6" customWidth="1"/>
    <col min="10" max="10" width="11" style="6" customWidth="1"/>
    <col min="11" max="11" width="11.33203125" style="6" customWidth="1"/>
    <col min="12" max="12" width="10.6640625" style="6" customWidth="1"/>
    <col min="13" max="13" width="12.109375" style="6" customWidth="1"/>
    <col min="14" max="14" width="8.88671875" style="6" customWidth="1"/>
    <col min="15" max="15" width="12.33203125" style="6" customWidth="1"/>
    <col min="16" max="16" width="12" style="6" customWidth="1"/>
    <col min="17" max="17" width="9.6640625" style="6" customWidth="1"/>
    <col min="18" max="18" width="12.88671875" style="6" customWidth="1"/>
    <col min="19" max="19" width="11.109375" style="6" customWidth="1"/>
    <col min="20" max="20" width="13.109375" style="6" customWidth="1"/>
    <col min="21" max="21" width="9.5546875" style="6" customWidth="1"/>
    <col min="22" max="22" width="9.6640625" style="6" customWidth="1"/>
    <col min="23" max="23" width="10" style="6" customWidth="1"/>
    <col min="24" max="24" width="9.6640625" style="6" customWidth="1"/>
    <col min="25" max="25" width="10.44140625" style="6" customWidth="1"/>
    <col min="26" max="26" width="8.33203125" style="6" customWidth="1"/>
    <col min="27" max="28" width="11.33203125" style="6" customWidth="1"/>
    <col min="29" max="29" width="12" style="6" bestFit="1" customWidth="1"/>
    <col min="30" max="30" width="17.88671875" style="6" bestFit="1" customWidth="1"/>
    <col min="31" max="16384" width="9.109375" style="6"/>
  </cols>
  <sheetData>
    <row r="1" spans="1:29" s="3" customFormat="1" ht="15.6" x14ac:dyDescent="0.3">
      <c r="C1" s="4"/>
      <c r="D1" s="4"/>
      <c r="E1" s="4"/>
      <c r="F1" s="4"/>
      <c r="G1" s="4"/>
      <c r="H1" s="80" t="s">
        <v>376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9" s="2" customFormat="1" ht="81.599999999999994" x14ac:dyDescent="0.2">
      <c r="A2" s="47" t="s">
        <v>351</v>
      </c>
      <c r="B2" s="47" t="s">
        <v>352</v>
      </c>
      <c r="C2" s="48" t="s">
        <v>377</v>
      </c>
      <c r="D2" s="48" t="s">
        <v>378</v>
      </c>
      <c r="E2" s="48" t="s">
        <v>369</v>
      </c>
      <c r="F2" s="48" t="s">
        <v>379</v>
      </c>
      <c r="G2" s="48" t="s">
        <v>370</v>
      </c>
      <c r="H2" s="48" t="s">
        <v>371</v>
      </c>
      <c r="I2" s="48" t="s">
        <v>372</v>
      </c>
      <c r="J2" s="48" t="s">
        <v>373</v>
      </c>
      <c r="K2" s="48" t="s">
        <v>374</v>
      </c>
      <c r="L2" s="48" t="s">
        <v>380</v>
      </c>
      <c r="M2" s="48" t="s">
        <v>375</v>
      </c>
      <c r="N2" s="48" t="s">
        <v>381</v>
      </c>
      <c r="O2" s="48" t="s">
        <v>382</v>
      </c>
      <c r="P2" s="48" t="s">
        <v>383</v>
      </c>
      <c r="Q2" s="48" t="s">
        <v>384</v>
      </c>
      <c r="R2" s="48" t="s">
        <v>385</v>
      </c>
      <c r="S2" s="48" t="s">
        <v>386</v>
      </c>
      <c r="T2" s="48" t="s">
        <v>387</v>
      </c>
      <c r="U2" s="48" t="s">
        <v>388</v>
      </c>
      <c r="V2" s="48" t="s">
        <v>389</v>
      </c>
      <c r="W2" s="48" t="s">
        <v>390</v>
      </c>
      <c r="X2" s="48" t="s">
        <v>391</v>
      </c>
      <c r="Y2" s="48" t="s">
        <v>392</v>
      </c>
      <c r="Z2" s="48" t="s">
        <v>393</v>
      </c>
      <c r="AA2" s="48" t="s">
        <v>394</v>
      </c>
      <c r="AB2" s="48" t="s">
        <v>395</v>
      </c>
      <c r="AC2" s="47" t="s">
        <v>396</v>
      </c>
    </row>
    <row r="3" spans="1:29" x14ac:dyDescent="0.2">
      <c r="A3" s="5" t="s">
        <v>0</v>
      </c>
      <c r="B3" s="5" t="s">
        <v>1</v>
      </c>
      <c r="C3" s="54">
        <v>21308944.48</v>
      </c>
      <c r="D3" s="54">
        <v>20354055.23</v>
      </c>
      <c r="E3" s="54">
        <v>12225789.460000001</v>
      </c>
      <c r="F3" s="54">
        <v>514196.87</v>
      </c>
      <c r="G3" s="54">
        <v>796881.96</v>
      </c>
      <c r="H3" s="54">
        <v>802747.04</v>
      </c>
      <c r="I3" s="54">
        <v>838491.77</v>
      </c>
      <c r="J3" s="54">
        <v>308516.09999999998</v>
      </c>
      <c r="K3" s="54">
        <v>1514687.91</v>
      </c>
      <c r="L3" s="54">
        <v>1960097.47</v>
      </c>
      <c r="M3" s="55">
        <v>0</v>
      </c>
      <c r="N3" s="55">
        <v>0</v>
      </c>
      <c r="O3" s="54">
        <v>1142970.47</v>
      </c>
      <c r="P3" s="55">
        <v>0</v>
      </c>
      <c r="Q3" s="54">
        <v>249676.18</v>
      </c>
      <c r="R3" s="55">
        <v>0</v>
      </c>
      <c r="S3" s="55">
        <v>0</v>
      </c>
      <c r="T3" s="56">
        <v>0</v>
      </c>
      <c r="U3" s="56">
        <v>0</v>
      </c>
      <c r="V3" s="56">
        <v>0</v>
      </c>
      <c r="W3" s="56">
        <v>0</v>
      </c>
      <c r="X3" s="56">
        <v>0</v>
      </c>
      <c r="Y3" s="57">
        <v>85235</v>
      </c>
      <c r="Z3" s="56">
        <v>0</v>
      </c>
      <c r="AA3" s="57">
        <v>869654.25</v>
      </c>
      <c r="AB3" s="56">
        <v>0</v>
      </c>
      <c r="AC3" s="58">
        <f>C3+AB3</f>
        <v>21308944.48</v>
      </c>
    </row>
    <row r="4" spans="1:29" x14ac:dyDescent="0.2">
      <c r="A4" s="5" t="s">
        <v>2</v>
      </c>
      <c r="B4" s="5" t="s">
        <v>3</v>
      </c>
      <c r="C4" s="54">
        <v>22184664.899999999</v>
      </c>
      <c r="D4" s="54">
        <v>20349751.399999999</v>
      </c>
      <c r="E4" s="54">
        <v>11691438.960000001</v>
      </c>
      <c r="F4" s="54">
        <v>637470.34</v>
      </c>
      <c r="G4" s="54">
        <v>970832.63</v>
      </c>
      <c r="H4" s="54">
        <v>487118.33</v>
      </c>
      <c r="I4" s="54">
        <v>1009537.08</v>
      </c>
      <c r="J4" s="54">
        <v>359815.43</v>
      </c>
      <c r="K4" s="54">
        <v>2018308.86</v>
      </c>
      <c r="L4" s="54">
        <v>1489385.02</v>
      </c>
      <c r="M4" s="55">
        <v>0</v>
      </c>
      <c r="N4" s="55">
        <v>0</v>
      </c>
      <c r="O4" s="54">
        <v>1417138.67</v>
      </c>
      <c r="P4" s="54">
        <v>37577.97</v>
      </c>
      <c r="Q4" s="54">
        <v>231128.11</v>
      </c>
      <c r="R4" s="55">
        <v>0</v>
      </c>
      <c r="S4" s="55">
        <v>0</v>
      </c>
      <c r="T4" s="56">
        <v>0</v>
      </c>
      <c r="U4" s="56">
        <v>0</v>
      </c>
      <c r="V4" s="56">
        <v>0</v>
      </c>
      <c r="W4" s="56">
        <v>0</v>
      </c>
      <c r="X4" s="57">
        <v>36734.29</v>
      </c>
      <c r="Y4" s="57">
        <v>18480.28</v>
      </c>
      <c r="Z4" s="56">
        <v>0</v>
      </c>
      <c r="AA4" s="57">
        <v>1779698.93</v>
      </c>
      <c r="AB4" s="57">
        <v>2029759</v>
      </c>
      <c r="AC4" s="58">
        <f>C4+AB4</f>
        <v>24214423.899999999</v>
      </c>
    </row>
    <row r="5" spans="1:29" x14ac:dyDescent="0.2">
      <c r="A5" s="5" t="s">
        <v>4</v>
      </c>
      <c r="B5" s="5" t="s">
        <v>5</v>
      </c>
      <c r="C5" s="54">
        <v>5482322.4100000001</v>
      </c>
      <c r="D5" s="54">
        <v>4984576.67</v>
      </c>
      <c r="E5" s="54">
        <v>2793052.91</v>
      </c>
      <c r="F5" s="54">
        <v>82368.52</v>
      </c>
      <c r="G5" s="54">
        <v>735700.59</v>
      </c>
      <c r="H5" s="54">
        <v>228167.9</v>
      </c>
      <c r="I5" s="54">
        <v>285084.53999999998</v>
      </c>
      <c r="J5" s="54">
        <v>285189.46000000002</v>
      </c>
      <c r="K5" s="54">
        <v>385656.39</v>
      </c>
      <c r="L5" s="55">
        <v>0</v>
      </c>
      <c r="M5" s="55">
        <v>0</v>
      </c>
      <c r="N5" s="55">
        <v>0</v>
      </c>
      <c r="O5" s="54">
        <v>189356.36</v>
      </c>
      <c r="P5" s="55">
        <v>0</v>
      </c>
      <c r="Q5" s="55">
        <v>0</v>
      </c>
      <c r="R5" s="55">
        <v>0</v>
      </c>
      <c r="S5" s="55">
        <v>0</v>
      </c>
      <c r="T5" s="56">
        <v>0</v>
      </c>
      <c r="U5" s="56">
        <v>0</v>
      </c>
      <c r="V5" s="56">
        <v>0</v>
      </c>
      <c r="W5" s="56">
        <v>0</v>
      </c>
      <c r="X5" s="56">
        <v>0</v>
      </c>
      <c r="Y5" s="56">
        <v>0</v>
      </c>
      <c r="Z5" s="56">
        <v>0</v>
      </c>
      <c r="AA5" s="57">
        <v>497745.74</v>
      </c>
      <c r="AB5" s="57">
        <v>13224.4</v>
      </c>
      <c r="AC5" s="58">
        <f t="shared" ref="AC5:AC68" si="0">C5+AB5</f>
        <v>5495546.8100000005</v>
      </c>
    </row>
    <row r="6" spans="1:29" x14ac:dyDescent="0.2">
      <c r="A6" s="5" t="s">
        <v>6</v>
      </c>
      <c r="B6" s="5" t="s">
        <v>7</v>
      </c>
      <c r="C6" s="54">
        <v>27754506.170000002</v>
      </c>
      <c r="D6" s="54">
        <v>25150390.030000001</v>
      </c>
      <c r="E6" s="54">
        <v>15282288.15</v>
      </c>
      <c r="F6" s="54">
        <v>482780.53</v>
      </c>
      <c r="G6" s="54">
        <v>1529755.48</v>
      </c>
      <c r="H6" s="54">
        <v>792373.31</v>
      </c>
      <c r="I6" s="54">
        <v>1243712.22</v>
      </c>
      <c r="J6" s="54">
        <v>303126.90000000002</v>
      </c>
      <c r="K6" s="54">
        <v>2042980.58</v>
      </c>
      <c r="L6" s="54">
        <v>1700738.11</v>
      </c>
      <c r="M6" s="55">
        <v>0</v>
      </c>
      <c r="N6" s="55">
        <v>0</v>
      </c>
      <c r="O6" s="54">
        <v>1510993.74</v>
      </c>
      <c r="P6" s="55">
        <v>0</v>
      </c>
      <c r="Q6" s="54">
        <v>257182</v>
      </c>
      <c r="R6" s="54">
        <v>4459.01</v>
      </c>
      <c r="S6" s="55">
        <v>0</v>
      </c>
      <c r="T6" s="56">
        <v>0</v>
      </c>
      <c r="U6" s="56">
        <v>0</v>
      </c>
      <c r="V6" s="56">
        <v>0</v>
      </c>
      <c r="W6" s="56">
        <v>0</v>
      </c>
      <c r="X6" s="56">
        <v>0</v>
      </c>
      <c r="Y6" s="56">
        <v>0</v>
      </c>
      <c r="Z6" s="56">
        <v>0</v>
      </c>
      <c r="AA6" s="57">
        <v>2604116.14</v>
      </c>
      <c r="AB6" s="57">
        <v>4406591</v>
      </c>
      <c r="AC6" s="58">
        <f t="shared" si="0"/>
        <v>32161097.170000002</v>
      </c>
    </row>
    <row r="7" spans="1:29" x14ac:dyDescent="0.2">
      <c r="A7" s="5" t="s">
        <v>8</v>
      </c>
      <c r="B7" s="5" t="s">
        <v>9</v>
      </c>
      <c r="C7" s="54">
        <v>23832255.34</v>
      </c>
      <c r="D7" s="54">
        <v>22816753.170000002</v>
      </c>
      <c r="E7" s="54">
        <v>12365192.189999999</v>
      </c>
      <c r="F7" s="54">
        <v>624233.18000000005</v>
      </c>
      <c r="G7" s="54">
        <v>2522283.9500000002</v>
      </c>
      <c r="H7" s="54">
        <v>822629.33</v>
      </c>
      <c r="I7" s="54">
        <v>1014359.96</v>
      </c>
      <c r="J7" s="54">
        <v>332786.28999999998</v>
      </c>
      <c r="K7" s="54">
        <v>2326787.71</v>
      </c>
      <c r="L7" s="54">
        <v>595507.4</v>
      </c>
      <c r="M7" s="55">
        <v>0</v>
      </c>
      <c r="N7" s="55">
        <v>0</v>
      </c>
      <c r="O7" s="54">
        <v>1533964.31</v>
      </c>
      <c r="P7" s="55">
        <v>0</v>
      </c>
      <c r="Q7" s="54">
        <v>679008.85</v>
      </c>
      <c r="R7" s="55">
        <v>0</v>
      </c>
      <c r="S7" s="55">
        <v>0</v>
      </c>
      <c r="T7" s="56">
        <v>0</v>
      </c>
      <c r="U7" s="56">
        <v>0</v>
      </c>
      <c r="V7" s="57">
        <v>44537.3</v>
      </c>
      <c r="W7" s="56">
        <v>0</v>
      </c>
      <c r="X7" s="56">
        <v>0</v>
      </c>
      <c r="Y7" s="57">
        <v>287700</v>
      </c>
      <c r="Z7" s="56">
        <v>0</v>
      </c>
      <c r="AA7" s="57">
        <v>683264.87</v>
      </c>
      <c r="AB7" s="57">
        <v>368104.65</v>
      </c>
      <c r="AC7" s="58">
        <f t="shared" si="0"/>
        <v>24200359.989999998</v>
      </c>
    </row>
    <row r="8" spans="1:29" x14ac:dyDescent="0.2">
      <c r="A8" s="5" t="s">
        <v>10</v>
      </c>
      <c r="B8" s="5" t="s">
        <v>11</v>
      </c>
      <c r="C8" s="54">
        <v>2644068.42</v>
      </c>
      <c r="D8" s="54">
        <v>2356034.5499999998</v>
      </c>
      <c r="E8" s="54">
        <v>1487063.85</v>
      </c>
      <c r="F8" s="54">
        <v>86850.09</v>
      </c>
      <c r="G8" s="55">
        <v>0</v>
      </c>
      <c r="H8" s="54">
        <v>289731.42</v>
      </c>
      <c r="I8" s="54">
        <v>97466.39</v>
      </c>
      <c r="J8" s="54">
        <v>39328.660000000003</v>
      </c>
      <c r="K8" s="54">
        <v>82847.33</v>
      </c>
      <c r="L8" s="54">
        <v>68186.320000000007</v>
      </c>
      <c r="M8" s="55">
        <v>0</v>
      </c>
      <c r="N8" s="55">
        <v>0</v>
      </c>
      <c r="O8" s="54">
        <v>163404.37</v>
      </c>
      <c r="P8" s="55">
        <v>0</v>
      </c>
      <c r="Q8" s="54">
        <v>41156.120000000003</v>
      </c>
      <c r="R8" s="55">
        <v>0</v>
      </c>
      <c r="S8" s="55">
        <v>0</v>
      </c>
      <c r="T8" s="56">
        <v>0</v>
      </c>
      <c r="U8" s="56">
        <v>0</v>
      </c>
      <c r="V8" s="56">
        <v>0</v>
      </c>
      <c r="W8" s="56">
        <v>0</v>
      </c>
      <c r="X8" s="56">
        <v>0</v>
      </c>
      <c r="Y8" s="56">
        <v>0</v>
      </c>
      <c r="Z8" s="56">
        <v>0</v>
      </c>
      <c r="AA8" s="57">
        <v>288033.87</v>
      </c>
      <c r="AB8" s="57">
        <v>3742</v>
      </c>
      <c r="AC8" s="58">
        <f t="shared" si="0"/>
        <v>2647810.42</v>
      </c>
    </row>
    <row r="9" spans="1:29" x14ac:dyDescent="0.2">
      <c r="A9" s="5" t="s">
        <v>12</v>
      </c>
      <c r="B9" s="5" t="s">
        <v>13</v>
      </c>
      <c r="C9" s="54">
        <v>11466461.300000001</v>
      </c>
      <c r="D9" s="54">
        <v>10715320.109999999</v>
      </c>
      <c r="E9" s="54">
        <v>5721244.6600000001</v>
      </c>
      <c r="F9" s="54">
        <v>360677.03</v>
      </c>
      <c r="G9" s="54">
        <v>210495.88</v>
      </c>
      <c r="H9" s="54">
        <v>474198.45</v>
      </c>
      <c r="I9" s="54">
        <v>663500.61</v>
      </c>
      <c r="J9" s="54">
        <v>87103</v>
      </c>
      <c r="K9" s="54">
        <v>1328880.8600000001</v>
      </c>
      <c r="L9" s="54">
        <v>776441.24</v>
      </c>
      <c r="M9" s="54">
        <v>197640.38</v>
      </c>
      <c r="N9" s="55">
        <v>0</v>
      </c>
      <c r="O9" s="54">
        <v>755172.08</v>
      </c>
      <c r="P9" s="55">
        <v>0</v>
      </c>
      <c r="Q9" s="54">
        <v>139965.92000000001</v>
      </c>
      <c r="R9" s="55">
        <v>0</v>
      </c>
      <c r="S9" s="55">
        <v>0</v>
      </c>
      <c r="T9" s="57">
        <v>50000</v>
      </c>
      <c r="U9" s="56">
        <v>0</v>
      </c>
      <c r="V9" s="56">
        <v>0</v>
      </c>
      <c r="W9" s="56">
        <v>0</v>
      </c>
      <c r="X9" s="57">
        <v>6767.66</v>
      </c>
      <c r="Y9" s="56">
        <v>0</v>
      </c>
      <c r="Z9" s="56">
        <v>0</v>
      </c>
      <c r="AA9" s="57">
        <v>694373.53</v>
      </c>
      <c r="AB9" s="57">
        <v>18712</v>
      </c>
      <c r="AC9" s="58">
        <f t="shared" si="0"/>
        <v>11485173.300000001</v>
      </c>
    </row>
    <row r="10" spans="1:29" x14ac:dyDescent="0.2">
      <c r="A10" s="5" t="s">
        <v>14</v>
      </c>
      <c r="B10" s="5" t="s">
        <v>15</v>
      </c>
      <c r="C10" s="54">
        <v>4491574.79</v>
      </c>
      <c r="D10" s="54">
        <v>4277724.4400000004</v>
      </c>
      <c r="E10" s="54">
        <v>2451245.5499999998</v>
      </c>
      <c r="F10" s="54">
        <v>152251.06</v>
      </c>
      <c r="G10" s="54">
        <v>178598.63</v>
      </c>
      <c r="H10" s="54">
        <v>192059.59</v>
      </c>
      <c r="I10" s="54">
        <v>105776.36</v>
      </c>
      <c r="J10" s="54">
        <v>212205.16</v>
      </c>
      <c r="K10" s="54">
        <v>489229.99</v>
      </c>
      <c r="L10" s="54">
        <v>88388.29</v>
      </c>
      <c r="M10" s="54">
        <v>57897.11</v>
      </c>
      <c r="N10" s="55">
        <v>0</v>
      </c>
      <c r="O10" s="54">
        <v>294992.7</v>
      </c>
      <c r="P10" s="55">
        <v>0</v>
      </c>
      <c r="Q10" s="54">
        <v>55080</v>
      </c>
      <c r="R10" s="55">
        <v>0</v>
      </c>
      <c r="S10" s="55">
        <v>0</v>
      </c>
      <c r="T10" s="57">
        <v>19318.29</v>
      </c>
      <c r="U10" s="57">
        <v>9190.76</v>
      </c>
      <c r="V10" s="56">
        <v>0</v>
      </c>
      <c r="W10" s="56">
        <v>0</v>
      </c>
      <c r="X10" s="56">
        <v>0</v>
      </c>
      <c r="Y10" s="56">
        <v>0</v>
      </c>
      <c r="Z10" s="56">
        <v>0</v>
      </c>
      <c r="AA10" s="57">
        <v>185341.3</v>
      </c>
      <c r="AB10" s="57">
        <v>14199</v>
      </c>
      <c r="AC10" s="58">
        <f t="shared" si="0"/>
        <v>4505773.79</v>
      </c>
    </row>
    <row r="11" spans="1:29" x14ac:dyDescent="0.2">
      <c r="A11" s="5" t="s">
        <v>16</v>
      </c>
      <c r="B11" s="5" t="s">
        <v>17</v>
      </c>
      <c r="C11" s="54">
        <v>17853661.850000001</v>
      </c>
      <c r="D11" s="54">
        <v>16195750.73</v>
      </c>
      <c r="E11" s="54">
        <v>9162237.4299999997</v>
      </c>
      <c r="F11" s="54">
        <v>842717.9</v>
      </c>
      <c r="G11" s="54">
        <v>619726.61</v>
      </c>
      <c r="H11" s="54">
        <v>899173.65</v>
      </c>
      <c r="I11" s="54">
        <v>1100396.93</v>
      </c>
      <c r="J11" s="54">
        <v>155579.03</v>
      </c>
      <c r="K11" s="54">
        <v>1487115.31</v>
      </c>
      <c r="L11" s="54">
        <v>611224.86</v>
      </c>
      <c r="M11" s="55">
        <v>0</v>
      </c>
      <c r="N11" s="55">
        <v>0</v>
      </c>
      <c r="O11" s="54">
        <v>1106994.3799999999</v>
      </c>
      <c r="P11" s="54">
        <v>2754.87</v>
      </c>
      <c r="Q11" s="54">
        <v>207829.76000000001</v>
      </c>
      <c r="R11" s="55">
        <v>0</v>
      </c>
      <c r="S11" s="55">
        <v>0</v>
      </c>
      <c r="T11" s="56">
        <v>0</v>
      </c>
      <c r="U11" s="56">
        <v>0</v>
      </c>
      <c r="V11" s="56">
        <v>0</v>
      </c>
      <c r="W11" s="56">
        <v>0</v>
      </c>
      <c r="X11" s="57">
        <v>-75154.460000000006</v>
      </c>
      <c r="Y11" s="56">
        <v>0</v>
      </c>
      <c r="Z11" s="56">
        <v>0</v>
      </c>
      <c r="AA11" s="57">
        <v>1733065.58</v>
      </c>
      <c r="AB11" s="57">
        <v>29880</v>
      </c>
      <c r="AC11" s="58">
        <f t="shared" si="0"/>
        <v>17883541.850000001</v>
      </c>
    </row>
    <row r="12" spans="1:29" x14ac:dyDescent="0.2">
      <c r="A12" s="5" t="s">
        <v>18</v>
      </c>
      <c r="B12" s="5" t="s">
        <v>19</v>
      </c>
      <c r="C12" s="54">
        <v>35049131.079999998</v>
      </c>
      <c r="D12" s="54">
        <v>32008076.489999998</v>
      </c>
      <c r="E12" s="54">
        <v>18221203.289999999</v>
      </c>
      <c r="F12" s="54">
        <v>902741.89</v>
      </c>
      <c r="G12" s="54">
        <v>1410043.73</v>
      </c>
      <c r="H12" s="54">
        <v>814048.54</v>
      </c>
      <c r="I12" s="54">
        <v>1585457.28</v>
      </c>
      <c r="J12" s="54">
        <v>653294.97</v>
      </c>
      <c r="K12" s="54">
        <v>3185476.96</v>
      </c>
      <c r="L12" s="54">
        <v>2127047.83</v>
      </c>
      <c r="M12" s="55">
        <v>0</v>
      </c>
      <c r="N12" s="55">
        <v>0</v>
      </c>
      <c r="O12" s="54">
        <v>2772316.08</v>
      </c>
      <c r="P12" s="55">
        <v>0</v>
      </c>
      <c r="Q12" s="54">
        <v>331152</v>
      </c>
      <c r="R12" s="54">
        <v>5293.92</v>
      </c>
      <c r="S12" s="55">
        <v>0</v>
      </c>
      <c r="T12" s="56">
        <v>0</v>
      </c>
      <c r="U12" s="56">
        <v>0</v>
      </c>
      <c r="V12" s="56">
        <v>0</v>
      </c>
      <c r="W12" s="56">
        <v>0</v>
      </c>
      <c r="X12" s="57">
        <v>7430.41</v>
      </c>
      <c r="Y12" s="57">
        <v>7000</v>
      </c>
      <c r="Z12" s="56">
        <v>0</v>
      </c>
      <c r="AA12" s="57">
        <v>3026624.18</v>
      </c>
      <c r="AB12" s="57">
        <v>478248.66</v>
      </c>
      <c r="AC12" s="58">
        <f t="shared" si="0"/>
        <v>35527379.739999995</v>
      </c>
    </row>
    <row r="13" spans="1:29" x14ac:dyDescent="0.2">
      <c r="A13" s="5" t="s">
        <v>20</v>
      </c>
      <c r="B13" s="5" t="s">
        <v>21</v>
      </c>
      <c r="C13" s="54">
        <v>14248444.34</v>
      </c>
      <c r="D13" s="54">
        <v>13521597.439999999</v>
      </c>
      <c r="E13" s="54">
        <v>7447858.6500000004</v>
      </c>
      <c r="F13" s="54">
        <v>491803.37</v>
      </c>
      <c r="G13" s="54">
        <v>904327.26</v>
      </c>
      <c r="H13" s="54">
        <v>560476.80000000005</v>
      </c>
      <c r="I13" s="54">
        <v>556119.71</v>
      </c>
      <c r="J13" s="54">
        <v>189956.86</v>
      </c>
      <c r="K13" s="54">
        <v>1367004.43</v>
      </c>
      <c r="L13" s="54">
        <v>831107.1</v>
      </c>
      <c r="M13" s="55">
        <v>0</v>
      </c>
      <c r="N13" s="55">
        <v>0</v>
      </c>
      <c r="O13" s="54">
        <v>891635.37</v>
      </c>
      <c r="P13" s="54">
        <v>13604.32</v>
      </c>
      <c r="Q13" s="54">
        <v>267703.57</v>
      </c>
      <c r="R13" s="55">
        <v>0</v>
      </c>
      <c r="S13" s="55">
        <v>0</v>
      </c>
      <c r="T13" s="56">
        <v>0</v>
      </c>
      <c r="U13" s="56">
        <v>0</v>
      </c>
      <c r="V13" s="56">
        <v>0</v>
      </c>
      <c r="W13" s="56">
        <v>0</v>
      </c>
      <c r="X13" s="56">
        <v>0</v>
      </c>
      <c r="Y13" s="56">
        <v>0</v>
      </c>
      <c r="Z13" s="56">
        <v>0</v>
      </c>
      <c r="AA13" s="57">
        <v>726846.9</v>
      </c>
      <c r="AB13" s="57">
        <v>26775</v>
      </c>
      <c r="AC13" s="58">
        <f t="shared" si="0"/>
        <v>14275219.34</v>
      </c>
    </row>
    <row r="14" spans="1:29" x14ac:dyDescent="0.2">
      <c r="A14" s="5" t="s">
        <v>22</v>
      </c>
      <c r="B14" s="5" t="s">
        <v>23</v>
      </c>
      <c r="C14" s="54">
        <v>8073601.3700000001</v>
      </c>
      <c r="D14" s="54">
        <v>6774395.9800000004</v>
      </c>
      <c r="E14" s="54">
        <v>4421061.62</v>
      </c>
      <c r="F14" s="54">
        <v>184496.85</v>
      </c>
      <c r="G14" s="54">
        <v>198049.01</v>
      </c>
      <c r="H14" s="54">
        <v>298391.89</v>
      </c>
      <c r="I14" s="54">
        <v>360811.37</v>
      </c>
      <c r="J14" s="54">
        <v>259637.54</v>
      </c>
      <c r="K14" s="54">
        <v>712980.76</v>
      </c>
      <c r="L14" s="54">
        <v>78640.5</v>
      </c>
      <c r="M14" s="55">
        <v>0</v>
      </c>
      <c r="N14" s="55">
        <v>0</v>
      </c>
      <c r="O14" s="54">
        <v>260326.44</v>
      </c>
      <c r="P14" s="55">
        <v>0</v>
      </c>
      <c r="Q14" s="55">
        <v>0</v>
      </c>
      <c r="R14" s="55">
        <v>0</v>
      </c>
      <c r="S14" s="55">
        <v>0</v>
      </c>
      <c r="T14" s="57">
        <v>114902.55</v>
      </c>
      <c r="U14" s="56">
        <v>0</v>
      </c>
      <c r="V14" s="56">
        <v>0</v>
      </c>
      <c r="W14" s="56">
        <v>0</v>
      </c>
      <c r="X14" s="56">
        <v>0</v>
      </c>
      <c r="Y14" s="56">
        <v>0</v>
      </c>
      <c r="Z14" s="56">
        <v>0</v>
      </c>
      <c r="AA14" s="57">
        <v>1184302.8400000001</v>
      </c>
      <c r="AB14" s="57">
        <v>28127.75</v>
      </c>
      <c r="AC14" s="58">
        <f t="shared" si="0"/>
        <v>8101729.1200000001</v>
      </c>
    </row>
    <row r="15" spans="1:29" x14ac:dyDescent="0.2">
      <c r="A15" s="5" t="s">
        <v>24</v>
      </c>
      <c r="B15" s="5" t="s">
        <v>25</v>
      </c>
      <c r="C15" s="54">
        <v>25625940.16</v>
      </c>
      <c r="D15" s="54">
        <v>24627527.25</v>
      </c>
      <c r="E15" s="54">
        <v>13058683.640000001</v>
      </c>
      <c r="F15" s="54">
        <v>1355900.21</v>
      </c>
      <c r="G15" s="54">
        <v>1608868.91</v>
      </c>
      <c r="H15" s="54">
        <v>719904.08</v>
      </c>
      <c r="I15" s="54">
        <v>1166175.55</v>
      </c>
      <c r="J15" s="54">
        <v>394770.21</v>
      </c>
      <c r="K15" s="54">
        <v>2369618.0299999998</v>
      </c>
      <c r="L15" s="54">
        <v>1605066.89</v>
      </c>
      <c r="M15" s="55">
        <v>0</v>
      </c>
      <c r="N15" s="55">
        <v>0</v>
      </c>
      <c r="O15" s="54">
        <v>1845934.69</v>
      </c>
      <c r="P15" s="55">
        <v>0</v>
      </c>
      <c r="Q15" s="54">
        <v>502605.04</v>
      </c>
      <c r="R15" s="55">
        <v>0</v>
      </c>
      <c r="S15" s="55">
        <v>0</v>
      </c>
      <c r="T15" s="56">
        <v>0</v>
      </c>
      <c r="U15" s="56">
        <v>0</v>
      </c>
      <c r="V15" s="56">
        <v>0</v>
      </c>
      <c r="W15" s="56">
        <v>0</v>
      </c>
      <c r="X15" s="56">
        <v>0</v>
      </c>
      <c r="Y15" s="56">
        <v>0</v>
      </c>
      <c r="Z15" s="56">
        <v>0</v>
      </c>
      <c r="AA15" s="57">
        <v>998412.91</v>
      </c>
      <c r="AB15" s="57">
        <v>68898</v>
      </c>
      <c r="AC15" s="58">
        <f t="shared" si="0"/>
        <v>25694838.16</v>
      </c>
    </row>
    <row r="16" spans="1:29" x14ac:dyDescent="0.2">
      <c r="A16" s="5" t="s">
        <v>26</v>
      </c>
      <c r="B16" s="5" t="s">
        <v>27</v>
      </c>
      <c r="C16" s="54">
        <v>6230691.7400000002</v>
      </c>
      <c r="D16" s="54">
        <v>5955873.71</v>
      </c>
      <c r="E16" s="54">
        <v>3286567.47</v>
      </c>
      <c r="F16" s="54">
        <v>144431.10999999999</v>
      </c>
      <c r="G16" s="54">
        <v>504098.89</v>
      </c>
      <c r="H16" s="54">
        <v>364351.54</v>
      </c>
      <c r="I16" s="54">
        <v>431207.63</v>
      </c>
      <c r="J16" s="54">
        <v>145928.98000000001</v>
      </c>
      <c r="K16" s="54">
        <v>582095.24</v>
      </c>
      <c r="L16" s="54">
        <v>63416.98</v>
      </c>
      <c r="M16" s="55">
        <v>0</v>
      </c>
      <c r="N16" s="55">
        <v>0</v>
      </c>
      <c r="O16" s="54">
        <v>332795.7</v>
      </c>
      <c r="P16" s="55">
        <v>0</v>
      </c>
      <c r="Q16" s="54">
        <v>100980.17</v>
      </c>
      <c r="R16" s="55">
        <v>0</v>
      </c>
      <c r="S16" s="55">
        <v>0</v>
      </c>
      <c r="T16" s="56">
        <v>0</v>
      </c>
      <c r="U16" s="56">
        <v>0</v>
      </c>
      <c r="V16" s="56">
        <v>0</v>
      </c>
      <c r="W16" s="56">
        <v>0</v>
      </c>
      <c r="X16" s="56">
        <v>0</v>
      </c>
      <c r="Y16" s="56">
        <v>0</v>
      </c>
      <c r="Z16" s="56">
        <v>0</v>
      </c>
      <c r="AA16" s="57">
        <v>274818.03000000003</v>
      </c>
      <c r="AB16" s="57">
        <v>59213.37</v>
      </c>
      <c r="AC16" s="58">
        <f t="shared" si="0"/>
        <v>6289905.1100000003</v>
      </c>
    </row>
    <row r="17" spans="1:29" x14ac:dyDescent="0.2">
      <c r="A17" s="5" t="s">
        <v>28</v>
      </c>
      <c r="B17" s="5" t="s">
        <v>29</v>
      </c>
      <c r="C17" s="54">
        <v>8443066.2599999998</v>
      </c>
      <c r="D17" s="54">
        <v>7924800.6299999999</v>
      </c>
      <c r="E17" s="54">
        <v>4593446.26</v>
      </c>
      <c r="F17" s="54">
        <v>381169.06</v>
      </c>
      <c r="G17" s="54">
        <v>482795.63</v>
      </c>
      <c r="H17" s="54">
        <v>547097.96</v>
      </c>
      <c r="I17" s="54">
        <v>310484.02</v>
      </c>
      <c r="J17" s="54">
        <v>95998.34</v>
      </c>
      <c r="K17" s="54">
        <v>753132.34</v>
      </c>
      <c r="L17" s="54">
        <v>209295.14</v>
      </c>
      <c r="M17" s="55">
        <v>0</v>
      </c>
      <c r="N17" s="55">
        <v>0</v>
      </c>
      <c r="O17" s="54">
        <v>464179.11</v>
      </c>
      <c r="P17" s="55">
        <v>0</v>
      </c>
      <c r="Q17" s="54">
        <v>87202.77</v>
      </c>
      <c r="R17" s="55">
        <v>0</v>
      </c>
      <c r="S17" s="55">
        <v>0</v>
      </c>
      <c r="T17" s="56">
        <v>0</v>
      </c>
      <c r="U17" s="56">
        <v>0</v>
      </c>
      <c r="V17" s="56">
        <v>0</v>
      </c>
      <c r="W17" s="56">
        <v>0</v>
      </c>
      <c r="X17" s="57">
        <v>167874.45</v>
      </c>
      <c r="Y17" s="56">
        <v>0</v>
      </c>
      <c r="Z17" s="56">
        <v>0</v>
      </c>
      <c r="AA17" s="57">
        <v>350391.18</v>
      </c>
      <c r="AB17" s="57">
        <v>495610.01</v>
      </c>
      <c r="AC17" s="58">
        <f t="shared" si="0"/>
        <v>8938676.2699999996</v>
      </c>
    </row>
    <row r="18" spans="1:29" x14ac:dyDescent="0.2">
      <c r="A18" s="5" t="s">
        <v>30</v>
      </c>
      <c r="B18" s="5" t="s">
        <v>31</v>
      </c>
      <c r="C18" s="54">
        <v>122961691.01000001</v>
      </c>
      <c r="D18" s="54">
        <v>108807740.34999999</v>
      </c>
      <c r="E18" s="54">
        <v>62861344.32</v>
      </c>
      <c r="F18" s="54">
        <v>5407653.1200000001</v>
      </c>
      <c r="G18" s="54">
        <v>3129433.99</v>
      </c>
      <c r="H18" s="54">
        <v>3079157.7</v>
      </c>
      <c r="I18" s="54">
        <v>6281427.8899999997</v>
      </c>
      <c r="J18" s="54">
        <v>2703655.87</v>
      </c>
      <c r="K18" s="54">
        <v>10345466.4</v>
      </c>
      <c r="L18" s="54">
        <v>8270365.7300000004</v>
      </c>
      <c r="M18" s="55">
        <v>0</v>
      </c>
      <c r="N18" s="55">
        <v>0</v>
      </c>
      <c r="O18" s="54">
        <v>5965858.9900000002</v>
      </c>
      <c r="P18" s="55">
        <v>0</v>
      </c>
      <c r="Q18" s="54">
        <v>763376.34</v>
      </c>
      <c r="R18" s="55">
        <v>0</v>
      </c>
      <c r="S18" s="55">
        <v>0</v>
      </c>
      <c r="T18" s="56">
        <v>0</v>
      </c>
      <c r="U18" s="57">
        <v>79417.119999999995</v>
      </c>
      <c r="V18" s="57">
        <v>23678.55</v>
      </c>
      <c r="W18" s="56">
        <v>0</v>
      </c>
      <c r="X18" s="57">
        <v>278717.86</v>
      </c>
      <c r="Y18" s="57">
        <v>97908.81</v>
      </c>
      <c r="Z18" s="56">
        <v>0</v>
      </c>
      <c r="AA18" s="57">
        <v>13674228.32</v>
      </c>
      <c r="AB18" s="57">
        <v>3162569.64</v>
      </c>
      <c r="AC18" s="58">
        <f t="shared" si="0"/>
        <v>126124260.65000001</v>
      </c>
    </row>
    <row r="19" spans="1:29" x14ac:dyDescent="0.2">
      <c r="A19" s="5" t="s">
        <v>32</v>
      </c>
      <c r="B19" s="5" t="s">
        <v>33</v>
      </c>
      <c r="C19" s="54">
        <v>21120427</v>
      </c>
      <c r="D19" s="54">
        <v>19681529.25</v>
      </c>
      <c r="E19" s="54">
        <v>11624419.880000001</v>
      </c>
      <c r="F19" s="54">
        <v>508216.33</v>
      </c>
      <c r="G19" s="54">
        <v>954962.33</v>
      </c>
      <c r="H19" s="54">
        <v>715380.16</v>
      </c>
      <c r="I19" s="54">
        <v>1045440.19</v>
      </c>
      <c r="J19" s="54">
        <v>321252.99</v>
      </c>
      <c r="K19" s="54">
        <v>1745048.67</v>
      </c>
      <c r="L19" s="54">
        <v>1417191.91</v>
      </c>
      <c r="M19" s="55">
        <v>0</v>
      </c>
      <c r="N19" s="55">
        <v>0</v>
      </c>
      <c r="O19" s="54">
        <v>1127803.24</v>
      </c>
      <c r="P19" s="54">
        <v>1938.11</v>
      </c>
      <c r="Q19" s="54">
        <v>219875.44</v>
      </c>
      <c r="R19" s="55">
        <v>0</v>
      </c>
      <c r="S19" s="55">
        <v>0</v>
      </c>
      <c r="T19" s="56">
        <v>0</v>
      </c>
      <c r="U19" s="56">
        <v>0</v>
      </c>
      <c r="V19" s="56">
        <v>0</v>
      </c>
      <c r="W19" s="56">
        <v>0</v>
      </c>
      <c r="X19" s="56">
        <v>0</v>
      </c>
      <c r="Y19" s="56">
        <v>0</v>
      </c>
      <c r="Z19" s="56">
        <v>0</v>
      </c>
      <c r="AA19" s="57">
        <v>1438897.75</v>
      </c>
      <c r="AB19" s="57">
        <v>240272.81</v>
      </c>
      <c r="AC19" s="58">
        <f t="shared" si="0"/>
        <v>21360699.809999999</v>
      </c>
    </row>
    <row r="20" spans="1:29" x14ac:dyDescent="0.2">
      <c r="A20" s="5" t="s">
        <v>34</v>
      </c>
      <c r="B20" s="5" t="s">
        <v>35</v>
      </c>
      <c r="C20" s="54">
        <v>31441045.690000001</v>
      </c>
      <c r="D20" s="54">
        <v>28784698.52</v>
      </c>
      <c r="E20" s="54">
        <v>16641199.15</v>
      </c>
      <c r="F20" s="54">
        <v>806126.14</v>
      </c>
      <c r="G20" s="54">
        <v>1290767.3799999999</v>
      </c>
      <c r="H20" s="54">
        <v>514586.04</v>
      </c>
      <c r="I20" s="54">
        <v>1065789.8</v>
      </c>
      <c r="J20" s="54">
        <v>424159.23</v>
      </c>
      <c r="K20" s="54">
        <v>4440271.5199999996</v>
      </c>
      <c r="L20" s="54">
        <v>1018501.51</v>
      </c>
      <c r="M20" s="55">
        <v>0</v>
      </c>
      <c r="N20" s="55">
        <v>0</v>
      </c>
      <c r="O20" s="54">
        <v>2217115.34</v>
      </c>
      <c r="P20" s="55">
        <v>0</v>
      </c>
      <c r="Q20" s="54">
        <v>366182.41</v>
      </c>
      <c r="R20" s="55">
        <v>0</v>
      </c>
      <c r="S20" s="55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  <c r="Y20" s="56">
        <v>0</v>
      </c>
      <c r="Z20" s="56">
        <v>0</v>
      </c>
      <c r="AA20" s="57">
        <v>2656347.17</v>
      </c>
      <c r="AB20" s="57">
        <v>1963256.18</v>
      </c>
      <c r="AC20" s="58">
        <f t="shared" si="0"/>
        <v>33404301.870000001</v>
      </c>
    </row>
    <row r="21" spans="1:29" x14ac:dyDescent="0.2">
      <c r="A21" s="5" t="s">
        <v>36</v>
      </c>
      <c r="B21" s="5" t="s">
        <v>37</v>
      </c>
      <c r="C21" s="54">
        <v>27447731.280000001</v>
      </c>
      <c r="D21" s="54">
        <v>26392829.859999999</v>
      </c>
      <c r="E21" s="54">
        <v>15896488.85</v>
      </c>
      <c r="F21" s="54">
        <v>1495735.79</v>
      </c>
      <c r="G21" s="54">
        <v>1001944.61</v>
      </c>
      <c r="H21" s="54">
        <v>620574.53</v>
      </c>
      <c r="I21" s="54">
        <v>1190483.93</v>
      </c>
      <c r="J21" s="54">
        <v>390517.74</v>
      </c>
      <c r="K21" s="54">
        <v>2729309.89</v>
      </c>
      <c r="L21" s="54">
        <v>1322632.8999999999</v>
      </c>
      <c r="M21" s="55">
        <v>0</v>
      </c>
      <c r="N21" s="55">
        <v>0</v>
      </c>
      <c r="O21" s="54">
        <v>1394910.75</v>
      </c>
      <c r="P21" s="55">
        <v>0</v>
      </c>
      <c r="Q21" s="54">
        <v>350230.87</v>
      </c>
      <c r="R21" s="55">
        <v>0</v>
      </c>
      <c r="S21" s="55">
        <v>0</v>
      </c>
      <c r="T21" s="57">
        <v>75039.34</v>
      </c>
      <c r="U21" s="56">
        <v>0</v>
      </c>
      <c r="V21" s="56">
        <v>0</v>
      </c>
      <c r="W21" s="56">
        <v>0</v>
      </c>
      <c r="X21" s="56">
        <v>0</v>
      </c>
      <c r="Y21" s="56">
        <v>0</v>
      </c>
      <c r="Z21" s="56">
        <v>0</v>
      </c>
      <c r="AA21" s="57">
        <v>979862.08</v>
      </c>
      <c r="AB21" s="57">
        <v>127622.45</v>
      </c>
      <c r="AC21" s="58">
        <f t="shared" si="0"/>
        <v>27575353.73</v>
      </c>
    </row>
    <row r="22" spans="1:29" x14ac:dyDescent="0.2">
      <c r="A22" s="5" t="s">
        <v>38</v>
      </c>
      <c r="B22" s="5" t="s">
        <v>39</v>
      </c>
      <c r="C22" s="54">
        <v>21211061.600000001</v>
      </c>
      <c r="D22" s="54">
        <v>19648621.440000001</v>
      </c>
      <c r="E22" s="54">
        <v>10801483.619999999</v>
      </c>
      <c r="F22" s="54">
        <v>985465.04</v>
      </c>
      <c r="G22" s="54">
        <v>2271263.88</v>
      </c>
      <c r="H22" s="54">
        <v>560092.98</v>
      </c>
      <c r="I22" s="54">
        <v>791057.78</v>
      </c>
      <c r="J22" s="54">
        <v>566896.09</v>
      </c>
      <c r="K22" s="54">
        <v>1289102.0900000001</v>
      </c>
      <c r="L22" s="54">
        <v>979725.32</v>
      </c>
      <c r="M22" s="55">
        <v>0</v>
      </c>
      <c r="N22" s="54">
        <v>0</v>
      </c>
      <c r="O22" s="54">
        <v>1213810.03</v>
      </c>
      <c r="P22" s="55">
        <v>0</v>
      </c>
      <c r="Q22" s="54">
        <v>189724.61</v>
      </c>
      <c r="R22" s="55">
        <v>0</v>
      </c>
      <c r="S22" s="55">
        <v>0</v>
      </c>
      <c r="T22" s="56">
        <v>0</v>
      </c>
      <c r="U22" s="57">
        <v>12684.43</v>
      </c>
      <c r="V22" s="56">
        <v>0</v>
      </c>
      <c r="W22" s="56">
        <v>0</v>
      </c>
      <c r="X22" s="56">
        <v>0</v>
      </c>
      <c r="Y22" s="56">
        <v>0</v>
      </c>
      <c r="Z22" s="56">
        <v>0</v>
      </c>
      <c r="AA22" s="57">
        <v>1549755.73</v>
      </c>
      <c r="AB22" s="57">
        <v>1200917.92</v>
      </c>
      <c r="AC22" s="58">
        <f t="shared" si="0"/>
        <v>22411979.520000003</v>
      </c>
    </row>
    <row r="23" spans="1:29" x14ac:dyDescent="0.2">
      <c r="A23" s="5" t="s">
        <v>40</v>
      </c>
      <c r="B23" s="5" t="s">
        <v>41</v>
      </c>
      <c r="C23" s="54">
        <v>8897555.1400000006</v>
      </c>
      <c r="D23" s="54">
        <v>7680567.1500000004</v>
      </c>
      <c r="E23" s="54">
        <v>4410913.17</v>
      </c>
      <c r="F23" s="54">
        <v>380426.83</v>
      </c>
      <c r="G23" s="54">
        <v>252300.28</v>
      </c>
      <c r="H23" s="54">
        <v>303567.02</v>
      </c>
      <c r="I23" s="54">
        <v>404982.51</v>
      </c>
      <c r="J23" s="54">
        <v>40310.550000000003</v>
      </c>
      <c r="K23" s="54">
        <v>670789.04</v>
      </c>
      <c r="L23" s="54">
        <v>643288.88</v>
      </c>
      <c r="M23" s="55">
        <v>0</v>
      </c>
      <c r="N23" s="55">
        <v>0</v>
      </c>
      <c r="O23" s="54">
        <v>482125.51</v>
      </c>
      <c r="P23" s="55">
        <v>0</v>
      </c>
      <c r="Q23" s="54">
        <v>91863.360000000001</v>
      </c>
      <c r="R23" s="55">
        <v>0</v>
      </c>
      <c r="S23" s="55">
        <v>0</v>
      </c>
      <c r="T23" s="56">
        <v>0</v>
      </c>
      <c r="U23" s="56">
        <v>0</v>
      </c>
      <c r="V23" s="56">
        <v>0</v>
      </c>
      <c r="W23" s="56">
        <v>0</v>
      </c>
      <c r="X23" s="56">
        <v>0</v>
      </c>
      <c r="Y23" s="56">
        <v>0</v>
      </c>
      <c r="Z23" s="56">
        <v>0</v>
      </c>
      <c r="AA23" s="57">
        <v>1216987.99</v>
      </c>
      <c r="AB23" s="57">
        <v>42632</v>
      </c>
      <c r="AC23" s="58">
        <f t="shared" si="0"/>
        <v>8940187.1400000006</v>
      </c>
    </row>
    <row r="24" spans="1:29" x14ac:dyDescent="0.2">
      <c r="A24" s="5" t="s">
        <v>42</v>
      </c>
      <c r="B24" s="5" t="s">
        <v>43</v>
      </c>
      <c r="C24" s="54">
        <v>20730815.84</v>
      </c>
      <c r="D24" s="54">
        <v>19960670.300000001</v>
      </c>
      <c r="E24" s="54">
        <v>10964610.390000001</v>
      </c>
      <c r="F24" s="54">
        <v>788219.53</v>
      </c>
      <c r="G24" s="54">
        <v>1012130.98</v>
      </c>
      <c r="H24" s="54">
        <v>699813.03</v>
      </c>
      <c r="I24" s="54">
        <v>782784.81</v>
      </c>
      <c r="J24" s="54">
        <v>177174.14</v>
      </c>
      <c r="K24" s="54">
        <v>1964874.86</v>
      </c>
      <c r="L24" s="54">
        <v>1663635.73</v>
      </c>
      <c r="M24" s="55">
        <v>0</v>
      </c>
      <c r="N24" s="55">
        <v>0</v>
      </c>
      <c r="O24" s="54">
        <v>1429209.15</v>
      </c>
      <c r="P24" s="54">
        <v>104124.6</v>
      </c>
      <c r="Q24" s="54">
        <v>374093.08</v>
      </c>
      <c r="R24" s="55">
        <v>0</v>
      </c>
      <c r="S24" s="55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  <c r="Y24" s="56">
        <v>0</v>
      </c>
      <c r="Z24" s="56">
        <v>0</v>
      </c>
      <c r="AA24" s="57">
        <v>770145.54</v>
      </c>
      <c r="AB24" s="57">
        <v>91505.27</v>
      </c>
      <c r="AC24" s="58">
        <f t="shared" si="0"/>
        <v>20822321.109999999</v>
      </c>
    </row>
    <row r="25" spans="1:29" x14ac:dyDescent="0.2">
      <c r="A25" s="5" t="s">
        <v>44</v>
      </c>
      <c r="B25" s="5" t="s">
        <v>45</v>
      </c>
      <c r="C25" s="54">
        <v>21091753.82</v>
      </c>
      <c r="D25" s="54">
        <v>20177278.57</v>
      </c>
      <c r="E25" s="54">
        <v>10433989.92</v>
      </c>
      <c r="F25" s="54">
        <v>566860.39</v>
      </c>
      <c r="G25" s="54">
        <v>837521.55</v>
      </c>
      <c r="H25" s="54">
        <v>806686.71</v>
      </c>
      <c r="I25" s="54">
        <v>1137936.44</v>
      </c>
      <c r="J25" s="54">
        <v>500900.16</v>
      </c>
      <c r="K25" s="54">
        <v>2153281.36</v>
      </c>
      <c r="L25" s="54">
        <v>1901739.53</v>
      </c>
      <c r="M25" s="55">
        <v>0</v>
      </c>
      <c r="N25" s="55">
        <v>0</v>
      </c>
      <c r="O25" s="54">
        <v>1475946.41</v>
      </c>
      <c r="P25" s="55">
        <v>0</v>
      </c>
      <c r="Q25" s="54">
        <v>362416.1</v>
      </c>
      <c r="R25" s="55">
        <v>0</v>
      </c>
      <c r="S25" s="55">
        <v>0</v>
      </c>
      <c r="T25" s="56">
        <v>0</v>
      </c>
      <c r="U25" s="56">
        <v>0</v>
      </c>
      <c r="V25" s="56">
        <v>0</v>
      </c>
      <c r="W25" s="56">
        <v>0</v>
      </c>
      <c r="X25" s="56">
        <v>0</v>
      </c>
      <c r="Y25" s="56">
        <v>0</v>
      </c>
      <c r="Z25" s="56">
        <v>0</v>
      </c>
      <c r="AA25" s="57">
        <v>914475.25</v>
      </c>
      <c r="AB25" s="57">
        <v>374783.07</v>
      </c>
      <c r="AC25" s="58">
        <f t="shared" si="0"/>
        <v>21466536.890000001</v>
      </c>
    </row>
    <row r="26" spans="1:29" x14ac:dyDescent="0.2">
      <c r="A26" s="5" t="s">
        <v>46</v>
      </c>
      <c r="B26" s="5" t="s">
        <v>47</v>
      </c>
      <c r="C26" s="54">
        <v>82019037.010000005</v>
      </c>
      <c r="D26" s="54">
        <v>75222326.140000001</v>
      </c>
      <c r="E26" s="54">
        <v>46110183.939999998</v>
      </c>
      <c r="F26" s="54">
        <v>2095879.75</v>
      </c>
      <c r="G26" s="54">
        <v>3791362</v>
      </c>
      <c r="H26" s="54">
        <v>1312542.51</v>
      </c>
      <c r="I26" s="54">
        <v>4976464</v>
      </c>
      <c r="J26" s="54">
        <v>546165.29</v>
      </c>
      <c r="K26" s="54">
        <v>6121987.9000000004</v>
      </c>
      <c r="L26" s="54">
        <v>5069825.4800000004</v>
      </c>
      <c r="M26" s="55">
        <v>0</v>
      </c>
      <c r="N26" s="55">
        <v>0</v>
      </c>
      <c r="O26" s="54">
        <v>4752789.54</v>
      </c>
      <c r="P26" s="55">
        <v>0</v>
      </c>
      <c r="Q26" s="54">
        <v>445125.73</v>
      </c>
      <c r="R26" s="55">
        <v>0</v>
      </c>
      <c r="S26" s="55">
        <v>0</v>
      </c>
      <c r="T26" s="56">
        <v>0</v>
      </c>
      <c r="U26" s="56">
        <v>0</v>
      </c>
      <c r="V26" s="56">
        <v>0</v>
      </c>
      <c r="W26" s="56">
        <v>0</v>
      </c>
      <c r="X26" s="56">
        <v>0</v>
      </c>
      <c r="Y26" s="56">
        <v>0</v>
      </c>
      <c r="Z26" s="56">
        <v>0</v>
      </c>
      <c r="AA26" s="57">
        <v>6796710.8700000001</v>
      </c>
      <c r="AB26" s="57">
        <v>345076</v>
      </c>
      <c r="AC26" s="58">
        <f t="shared" si="0"/>
        <v>82364113.010000005</v>
      </c>
    </row>
    <row r="27" spans="1:29" x14ac:dyDescent="0.2">
      <c r="A27" s="5" t="s">
        <v>48</v>
      </c>
      <c r="B27" s="5" t="s">
        <v>49</v>
      </c>
      <c r="C27" s="54">
        <v>2936972.37</v>
      </c>
      <c r="D27" s="54">
        <v>2806021.89</v>
      </c>
      <c r="E27" s="54">
        <v>1722023.31</v>
      </c>
      <c r="F27" s="54">
        <v>66932.55</v>
      </c>
      <c r="G27" s="54">
        <v>157432.22</v>
      </c>
      <c r="H27" s="54">
        <v>138119.17000000001</v>
      </c>
      <c r="I27" s="54">
        <v>118953.54</v>
      </c>
      <c r="J27" s="54">
        <v>74489.53</v>
      </c>
      <c r="K27" s="54">
        <v>217282.27</v>
      </c>
      <c r="L27" s="54">
        <v>118500.99</v>
      </c>
      <c r="M27" s="55">
        <v>0</v>
      </c>
      <c r="N27" s="55">
        <v>0</v>
      </c>
      <c r="O27" s="54">
        <v>170443.94</v>
      </c>
      <c r="P27" s="55">
        <v>0</v>
      </c>
      <c r="Q27" s="54">
        <v>21844.37</v>
      </c>
      <c r="R27" s="55">
        <v>0</v>
      </c>
      <c r="S27" s="55">
        <v>0</v>
      </c>
      <c r="T27" s="56">
        <v>0</v>
      </c>
      <c r="U27" s="56">
        <v>0</v>
      </c>
      <c r="V27" s="56">
        <v>0</v>
      </c>
      <c r="W27" s="56">
        <v>0</v>
      </c>
      <c r="X27" s="56">
        <v>0</v>
      </c>
      <c r="Y27" s="56">
        <v>0</v>
      </c>
      <c r="Z27" s="56">
        <v>0</v>
      </c>
      <c r="AA27" s="57">
        <v>130950.48</v>
      </c>
      <c r="AB27" s="57">
        <v>38467.68</v>
      </c>
      <c r="AC27" s="58">
        <f t="shared" si="0"/>
        <v>2975440.0500000003</v>
      </c>
    </row>
    <row r="28" spans="1:29" x14ac:dyDescent="0.2">
      <c r="A28" s="5" t="s">
        <v>50</v>
      </c>
      <c r="B28" s="5" t="s">
        <v>51</v>
      </c>
      <c r="C28" s="54">
        <v>16882048.100000001</v>
      </c>
      <c r="D28" s="54">
        <v>15897099.359999999</v>
      </c>
      <c r="E28" s="54">
        <v>9383640.7599999998</v>
      </c>
      <c r="F28" s="54">
        <v>536368.17000000004</v>
      </c>
      <c r="G28" s="54">
        <v>461356.77</v>
      </c>
      <c r="H28" s="54">
        <v>641006.64</v>
      </c>
      <c r="I28" s="54">
        <v>672847.23</v>
      </c>
      <c r="J28" s="54">
        <v>213438.71</v>
      </c>
      <c r="K28" s="54">
        <v>1408955.07</v>
      </c>
      <c r="L28" s="54">
        <v>1308143.1100000001</v>
      </c>
      <c r="M28" s="55">
        <v>0</v>
      </c>
      <c r="N28" s="55">
        <v>0</v>
      </c>
      <c r="O28" s="54">
        <v>976713.78</v>
      </c>
      <c r="P28" s="55">
        <v>0</v>
      </c>
      <c r="Q28" s="54">
        <v>294629.12</v>
      </c>
      <c r="R28" s="55">
        <v>0</v>
      </c>
      <c r="S28" s="55">
        <v>0</v>
      </c>
      <c r="T28" s="56">
        <v>0</v>
      </c>
      <c r="U28" s="56">
        <v>0</v>
      </c>
      <c r="V28" s="56">
        <v>0</v>
      </c>
      <c r="W28" s="56">
        <v>0</v>
      </c>
      <c r="X28" s="56">
        <v>0</v>
      </c>
      <c r="Y28" s="56">
        <v>0</v>
      </c>
      <c r="Z28" s="56">
        <v>0</v>
      </c>
      <c r="AA28" s="57">
        <v>984948.74</v>
      </c>
      <c r="AB28" s="57">
        <v>109981.17</v>
      </c>
      <c r="AC28" s="58">
        <f t="shared" si="0"/>
        <v>16992029.270000003</v>
      </c>
    </row>
    <row r="29" spans="1:29" x14ac:dyDescent="0.2">
      <c r="A29" s="5" t="s">
        <v>52</v>
      </c>
      <c r="B29" s="5" t="s">
        <v>53</v>
      </c>
      <c r="C29" s="54">
        <v>14937921.970000001</v>
      </c>
      <c r="D29" s="54">
        <v>14474081.060000001</v>
      </c>
      <c r="E29" s="54">
        <v>8075959.7599999998</v>
      </c>
      <c r="F29" s="54">
        <v>496446.49</v>
      </c>
      <c r="G29" s="54">
        <v>544023.39</v>
      </c>
      <c r="H29" s="54">
        <v>534438.43999999994</v>
      </c>
      <c r="I29" s="54">
        <v>686071.11</v>
      </c>
      <c r="J29" s="54">
        <v>423867.61</v>
      </c>
      <c r="K29" s="54">
        <v>1563315.04</v>
      </c>
      <c r="L29" s="54">
        <v>1022712.33</v>
      </c>
      <c r="M29" s="55">
        <v>0</v>
      </c>
      <c r="N29" s="55">
        <v>0</v>
      </c>
      <c r="O29" s="54">
        <v>929586.05</v>
      </c>
      <c r="P29" s="55">
        <v>0</v>
      </c>
      <c r="Q29" s="54">
        <v>197660.84</v>
      </c>
      <c r="R29" s="55">
        <v>0</v>
      </c>
      <c r="S29" s="55">
        <v>0</v>
      </c>
      <c r="T29" s="56">
        <v>0</v>
      </c>
      <c r="U29" s="56">
        <v>0</v>
      </c>
      <c r="V29" s="56">
        <v>0</v>
      </c>
      <c r="W29" s="56">
        <v>0</v>
      </c>
      <c r="X29" s="56">
        <v>0</v>
      </c>
      <c r="Y29" s="56">
        <v>0</v>
      </c>
      <c r="Z29" s="56">
        <v>0</v>
      </c>
      <c r="AA29" s="57">
        <v>463840.91</v>
      </c>
      <c r="AB29" s="57">
        <v>91386.92</v>
      </c>
      <c r="AC29" s="58">
        <f t="shared" si="0"/>
        <v>15029308.890000001</v>
      </c>
    </row>
    <row r="30" spans="1:29" x14ac:dyDescent="0.2">
      <c r="A30" s="5" t="s">
        <v>54</v>
      </c>
      <c r="B30" s="5" t="s">
        <v>55</v>
      </c>
      <c r="C30" s="54">
        <v>22314754.25</v>
      </c>
      <c r="D30" s="54">
        <v>21355526.379999999</v>
      </c>
      <c r="E30" s="54">
        <v>12993649.109999999</v>
      </c>
      <c r="F30" s="54">
        <v>677402.19</v>
      </c>
      <c r="G30" s="54">
        <v>709658.07</v>
      </c>
      <c r="H30" s="54">
        <v>603437.23</v>
      </c>
      <c r="I30" s="54">
        <v>792496.16</v>
      </c>
      <c r="J30" s="54">
        <v>346670.26</v>
      </c>
      <c r="K30" s="54">
        <v>1931706.82</v>
      </c>
      <c r="L30" s="54">
        <v>1452067.03</v>
      </c>
      <c r="M30" s="55">
        <v>0</v>
      </c>
      <c r="N30" s="55">
        <v>0</v>
      </c>
      <c r="O30" s="54">
        <v>1598773.17</v>
      </c>
      <c r="P30" s="55">
        <v>0</v>
      </c>
      <c r="Q30" s="54">
        <v>249666.34</v>
      </c>
      <c r="R30" s="55">
        <v>0</v>
      </c>
      <c r="S30" s="55">
        <v>0</v>
      </c>
      <c r="T30" s="56">
        <v>0</v>
      </c>
      <c r="U30" s="56">
        <v>0</v>
      </c>
      <c r="V30" s="56">
        <v>0</v>
      </c>
      <c r="W30" s="56">
        <v>0</v>
      </c>
      <c r="X30" s="56">
        <v>0</v>
      </c>
      <c r="Y30" s="56">
        <v>0</v>
      </c>
      <c r="Z30" s="56">
        <v>0</v>
      </c>
      <c r="AA30" s="57">
        <v>959227.87</v>
      </c>
      <c r="AB30" s="57">
        <v>1765195.16</v>
      </c>
      <c r="AC30" s="58">
        <f t="shared" si="0"/>
        <v>24079949.41</v>
      </c>
    </row>
    <row r="31" spans="1:29" x14ac:dyDescent="0.2">
      <c r="A31" s="5" t="s">
        <v>56</v>
      </c>
      <c r="B31" s="5" t="s">
        <v>57</v>
      </c>
      <c r="C31" s="54">
        <v>39551877.32</v>
      </c>
      <c r="D31" s="54">
        <v>36090564.170000002</v>
      </c>
      <c r="E31" s="54">
        <v>18110471.079999998</v>
      </c>
      <c r="F31" s="54">
        <v>2172119.54</v>
      </c>
      <c r="G31" s="54">
        <v>1498951.49</v>
      </c>
      <c r="H31" s="54">
        <v>1368948.74</v>
      </c>
      <c r="I31" s="54">
        <v>1997717.45</v>
      </c>
      <c r="J31" s="54">
        <v>1063813.1200000001</v>
      </c>
      <c r="K31" s="54">
        <v>4227555.51</v>
      </c>
      <c r="L31" s="54">
        <v>3653984.02</v>
      </c>
      <c r="M31" s="55">
        <v>0</v>
      </c>
      <c r="N31" s="55">
        <v>0</v>
      </c>
      <c r="O31" s="54">
        <v>1745923.96</v>
      </c>
      <c r="P31" s="55">
        <v>0</v>
      </c>
      <c r="Q31" s="54">
        <v>251079.26</v>
      </c>
      <c r="R31" s="55">
        <v>0</v>
      </c>
      <c r="S31" s="55">
        <v>0</v>
      </c>
      <c r="T31" s="56">
        <v>0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7">
        <v>3461313.15</v>
      </c>
      <c r="AB31" s="57">
        <v>168157.69</v>
      </c>
      <c r="AC31" s="58">
        <f t="shared" si="0"/>
        <v>39720035.009999998</v>
      </c>
    </row>
    <row r="32" spans="1:29" x14ac:dyDescent="0.2">
      <c r="A32" s="5" t="s">
        <v>58</v>
      </c>
      <c r="B32" s="5" t="s">
        <v>59</v>
      </c>
      <c r="C32" s="54">
        <v>10409480.82</v>
      </c>
      <c r="D32" s="54">
        <v>9801721.4800000004</v>
      </c>
      <c r="E32" s="54">
        <v>5942838.25</v>
      </c>
      <c r="F32" s="54">
        <v>296117.75</v>
      </c>
      <c r="G32" s="54">
        <v>620983.31000000006</v>
      </c>
      <c r="H32" s="54">
        <v>390758.69</v>
      </c>
      <c r="I32" s="54">
        <v>540883.57999999996</v>
      </c>
      <c r="J32" s="54">
        <v>122347.03</v>
      </c>
      <c r="K32" s="54">
        <v>814370.31</v>
      </c>
      <c r="L32" s="54">
        <v>344661.72</v>
      </c>
      <c r="M32" s="55">
        <v>0</v>
      </c>
      <c r="N32" s="55">
        <v>0</v>
      </c>
      <c r="O32" s="54">
        <v>633757.97</v>
      </c>
      <c r="P32" s="55">
        <v>0</v>
      </c>
      <c r="Q32" s="54">
        <v>95002.87</v>
      </c>
      <c r="R32" s="55">
        <v>0</v>
      </c>
      <c r="S32" s="55">
        <v>0</v>
      </c>
      <c r="T32" s="57">
        <v>15000</v>
      </c>
      <c r="U32" s="57">
        <v>7743.26</v>
      </c>
      <c r="V32" s="56">
        <v>0</v>
      </c>
      <c r="W32" s="56">
        <v>0</v>
      </c>
      <c r="X32" s="57">
        <v>7668.16</v>
      </c>
      <c r="Y32" s="56">
        <v>0</v>
      </c>
      <c r="Z32" s="56">
        <v>0</v>
      </c>
      <c r="AA32" s="57">
        <v>577347.92000000004</v>
      </c>
      <c r="AB32" s="57">
        <v>15420</v>
      </c>
      <c r="AC32" s="58">
        <f t="shared" si="0"/>
        <v>10424900.82</v>
      </c>
    </row>
    <row r="33" spans="1:29" x14ac:dyDescent="0.2">
      <c r="A33" s="5" t="s">
        <v>60</v>
      </c>
      <c r="B33" s="5" t="s">
        <v>61</v>
      </c>
      <c r="C33" s="54">
        <v>6328551.4199999999</v>
      </c>
      <c r="D33" s="54">
        <v>6073489.9100000001</v>
      </c>
      <c r="E33" s="54">
        <v>3339723.76</v>
      </c>
      <c r="F33" s="54">
        <v>269709.24</v>
      </c>
      <c r="G33" s="54">
        <v>216631.63</v>
      </c>
      <c r="H33" s="54">
        <v>281112.21000000002</v>
      </c>
      <c r="I33" s="54">
        <v>292409.18</v>
      </c>
      <c r="J33" s="54">
        <v>138313.37</v>
      </c>
      <c r="K33" s="54">
        <v>673452.79</v>
      </c>
      <c r="L33" s="54">
        <v>402577.41</v>
      </c>
      <c r="M33" s="55">
        <v>0</v>
      </c>
      <c r="N33" s="55">
        <v>0</v>
      </c>
      <c r="O33" s="54">
        <v>382150.02</v>
      </c>
      <c r="P33" s="55">
        <v>0</v>
      </c>
      <c r="Q33" s="54">
        <v>77410.3</v>
      </c>
      <c r="R33" s="55">
        <v>0</v>
      </c>
      <c r="S33" s="55">
        <v>0</v>
      </c>
      <c r="T33" s="56">
        <v>0</v>
      </c>
      <c r="U33" s="57">
        <v>71256</v>
      </c>
      <c r="V33" s="56">
        <v>0</v>
      </c>
      <c r="W33" s="56">
        <v>0</v>
      </c>
      <c r="X33" s="56">
        <v>0</v>
      </c>
      <c r="Y33" s="56">
        <v>0</v>
      </c>
      <c r="Z33" s="56">
        <v>0</v>
      </c>
      <c r="AA33" s="57">
        <v>183805.51</v>
      </c>
      <c r="AB33" s="57">
        <v>22136.53</v>
      </c>
      <c r="AC33" s="58">
        <f t="shared" si="0"/>
        <v>6350687.9500000002</v>
      </c>
    </row>
    <row r="34" spans="1:29" x14ac:dyDescent="0.2">
      <c r="A34" s="5" t="s">
        <v>62</v>
      </c>
      <c r="B34" s="5" t="s">
        <v>63</v>
      </c>
      <c r="C34" s="54">
        <v>16214366.49</v>
      </c>
      <c r="D34" s="54">
        <v>15606951.529999999</v>
      </c>
      <c r="E34" s="54">
        <v>8032771.3099999996</v>
      </c>
      <c r="F34" s="54">
        <v>502409.12</v>
      </c>
      <c r="G34" s="54">
        <v>1122966.17</v>
      </c>
      <c r="H34" s="54">
        <v>436599.88</v>
      </c>
      <c r="I34" s="54">
        <v>934970.53</v>
      </c>
      <c r="J34" s="54">
        <v>384645.37</v>
      </c>
      <c r="K34" s="54">
        <v>2039035.58</v>
      </c>
      <c r="L34" s="54">
        <v>956916.16</v>
      </c>
      <c r="M34" s="55">
        <v>0</v>
      </c>
      <c r="N34" s="54">
        <v>2000</v>
      </c>
      <c r="O34" s="54">
        <v>991345.91</v>
      </c>
      <c r="P34" s="55">
        <v>0</v>
      </c>
      <c r="Q34" s="54">
        <v>203291.5</v>
      </c>
      <c r="R34" s="55">
        <v>0</v>
      </c>
      <c r="S34" s="55">
        <v>0</v>
      </c>
      <c r="T34" s="56">
        <v>0</v>
      </c>
      <c r="U34" s="56">
        <v>0</v>
      </c>
      <c r="V34" s="56">
        <v>0</v>
      </c>
      <c r="W34" s="56">
        <v>0</v>
      </c>
      <c r="X34" s="56">
        <v>0</v>
      </c>
      <c r="Y34" s="56">
        <v>0</v>
      </c>
      <c r="Z34" s="56">
        <v>0</v>
      </c>
      <c r="AA34" s="57">
        <v>607414.96</v>
      </c>
      <c r="AB34" s="57">
        <v>24373</v>
      </c>
      <c r="AC34" s="58">
        <f t="shared" si="0"/>
        <v>16238739.49</v>
      </c>
    </row>
    <row r="35" spans="1:29" x14ac:dyDescent="0.2">
      <c r="A35" s="5" t="s">
        <v>64</v>
      </c>
      <c r="B35" s="5" t="s">
        <v>65</v>
      </c>
      <c r="C35" s="54">
        <v>35539839.719999999</v>
      </c>
      <c r="D35" s="54">
        <v>34824245.670000002</v>
      </c>
      <c r="E35" s="54">
        <v>20276364.77</v>
      </c>
      <c r="F35" s="54">
        <v>1351887.99</v>
      </c>
      <c r="G35" s="54">
        <v>1577573.89</v>
      </c>
      <c r="H35" s="54">
        <v>515720.41</v>
      </c>
      <c r="I35" s="54">
        <v>1526625.07</v>
      </c>
      <c r="J35" s="54">
        <v>559604.14</v>
      </c>
      <c r="K35" s="54">
        <v>3294566.29</v>
      </c>
      <c r="L35" s="54">
        <v>3058027.52</v>
      </c>
      <c r="M35" s="55">
        <v>0</v>
      </c>
      <c r="N35" s="55">
        <v>0</v>
      </c>
      <c r="O35" s="54">
        <v>2082355.28</v>
      </c>
      <c r="P35" s="55">
        <v>0</v>
      </c>
      <c r="Q35" s="54">
        <v>581520.31000000006</v>
      </c>
      <c r="R35" s="55">
        <v>0</v>
      </c>
      <c r="S35" s="55">
        <v>0</v>
      </c>
      <c r="T35" s="56">
        <v>0</v>
      </c>
      <c r="U35" s="56">
        <v>0</v>
      </c>
      <c r="V35" s="56">
        <v>0</v>
      </c>
      <c r="W35" s="56">
        <v>0</v>
      </c>
      <c r="X35" s="56">
        <v>0</v>
      </c>
      <c r="Y35" s="56">
        <v>0</v>
      </c>
      <c r="Z35" s="56">
        <v>0</v>
      </c>
      <c r="AA35" s="57">
        <v>715594.05</v>
      </c>
      <c r="AB35" s="57">
        <v>2007392.61</v>
      </c>
      <c r="AC35" s="58">
        <f t="shared" si="0"/>
        <v>37547232.329999998</v>
      </c>
    </row>
    <row r="36" spans="1:29" x14ac:dyDescent="0.2">
      <c r="A36" s="5" t="s">
        <v>66</v>
      </c>
      <c r="B36" s="5" t="s">
        <v>67</v>
      </c>
      <c r="C36" s="54">
        <v>18520629.98</v>
      </c>
      <c r="D36" s="54">
        <v>17619508.66</v>
      </c>
      <c r="E36" s="54">
        <v>10551530.5</v>
      </c>
      <c r="F36" s="54">
        <v>723299.76</v>
      </c>
      <c r="G36" s="54">
        <v>566445.09</v>
      </c>
      <c r="H36" s="54">
        <v>295771.75</v>
      </c>
      <c r="I36" s="54">
        <v>850861.7</v>
      </c>
      <c r="J36" s="54">
        <v>278857.37</v>
      </c>
      <c r="K36" s="54">
        <v>1650733.4</v>
      </c>
      <c r="L36" s="54">
        <v>1229275.27</v>
      </c>
      <c r="M36" s="55">
        <v>0</v>
      </c>
      <c r="N36" s="55">
        <v>0</v>
      </c>
      <c r="O36" s="54">
        <v>1193423.6499999999</v>
      </c>
      <c r="P36" s="55">
        <v>0</v>
      </c>
      <c r="Q36" s="54">
        <v>279310.17</v>
      </c>
      <c r="R36" s="55">
        <v>0</v>
      </c>
      <c r="S36" s="55">
        <v>0</v>
      </c>
      <c r="T36" s="56">
        <v>0</v>
      </c>
      <c r="U36" s="56">
        <v>0</v>
      </c>
      <c r="V36" s="56">
        <v>0</v>
      </c>
      <c r="W36" s="56">
        <v>0</v>
      </c>
      <c r="X36" s="56">
        <v>0</v>
      </c>
      <c r="Y36" s="56">
        <v>0</v>
      </c>
      <c r="Z36" s="56">
        <v>0</v>
      </c>
      <c r="AA36" s="57">
        <v>901121.32</v>
      </c>
      <c r="AB36" s="57">
        <v>166023.94</v>
      </c>
      <c r="AC36" s="58">
        <f t="shared" si="0"/>
        <v>18686653.920000002</v>
      </c>
    </row>
    <row r="37" spans="1:29" x14ac:dyDescent="0.2">
      <c r="A37" s="5" t="s">
        <v>68</v>
      </c>
      <c r="B37" s="5" t="s">
        <v>69</v>
      </c>
      <c r="C37" s="54">
        <v>6640113.7599999998</v>
      </c>
      <c r="D37" s="54">
        <v>6389061.1399999997</v>
      </c>
      <c r="E37" s="54">
        <v>3611940.32</v>
      </c>
      <c r="F37" s="54">
        <v>219792.69</v>
      </c>
      <c r="G37" s="54">
        <v>296314.49</v>
      </c>
      <c r="H37" s="54">
        <v>330480.39</v>
      </c>
      <c r="I37" s="54">
        <v>450274.86</v>
      </c>
      <c r="J37" s="54">
        <v>48821.88</v>
      </c>
      <c r="K37" s="54">
        <v>491009.78</v>
      </c>
      <c r="L37" s="54">
        <v>389611.44</v>
      </c>
      <c r="M37" s="54">
        <v>3277.02</v>
      </c>
      <c r="N37" s="55">
        <v>0</v>
      </c>
      <c r="O37" s="54">
        <v>448830.06</v>
      </c>
      <c r="P37" s="55">
        <v>0</v>
      </c>
      <c r="Q37" s="54">
        <v>98708.21</v>
      </c>
      <c r="R37" s="55">
        <v>0</v>
      </c>
      <c r="S37" s="55">
        <v>0</v>
      </c>
      <c r="T37" s="56">
        <v>0</v>
      </c>
      <c r="U37" s="56">
        <v>0</v>
      </c>
      <c r="V37" s="56">
        <v>0</v>
      </c>
      <c r="W37" s="56">
        <v>0</v>
      </c>
      <c r="X37" s="56">
        <v>0</v>
      </c>
      <c r="Y37" s="56">
        <v>0</v>
      </c>
      <c r="Z37" s="56">
        <v>0</v>
      </c>
      <c r="AA37" s="57">
        <v>251052.62</v>
      </c>
      <c r="AB37" s="57">
        <v>22424.82</v>
      </c>
      <c r="AC37" s="58">
        <f t="shared" si="0"/>
        <v>6662538.5800000001</v>
      </c>
    </row>
    <row r="38" spans="1:29" x14ac:dyDescent="0.2">
      <c r="A38" s="5" t="s">
        <v>70</v>
      </c>
      <c r="B38" s="5" t="s">
        <v>71</v>
      </c>
      <c r="C38" s="54">
        <v>67939583.230000004</v>
      </c>
      <c r="D38" s="54">
        <v>64987050.539999999</v>
      </c>
      <c r="E38" s="54">
        <v>36663086.979999997</v>
      </c>
      <c r="F38" s="54">
        <v>3205405.9</v>
      </c>
      <c r="G38" s="54">
        <v>1904042.52</v>
      </c>
      <c r="H38" s="54">
        <v>1353353.72</v>
      </c>
      <c r="I38" s="54">
        <v>2554266.58</v>
      </c>
      <c r="J38" s="54">
        <v>1374541.82</v>
      </c>
      <c r="K38" s="54">
        <v>8264279.7400000002</v>
      </c>
      <c r="L38" s="54">
        <v>4640951.5199999996</v>
      </c>
      <c r="M38" s="55">
        <v>0</v>
      </c>
      <c r="N38" s="55">
        <v>0</v>
      </c>
      <c r="O38" s="54">
        <v>4073510.87</v>
      </c>
      <c r="P38" s="55">
        <v>0</v>
      </c>
      <c r="Q38" s="54">
        <v>953610.89</v>
      </c>
      <c r="R38" s="55">
        <v>0</v>
      </c>
      <c r="S38" s="55">
        <v>0</v>
      </c>
      <c r="T38" s="56">
        <v>0</v>
      </c>
      <c r="U38" s="56">
        <v>0</v>
      </c>
      <c r="V38" s="56">
        <v>0</v>
      </c>
      <c r="W38" s="56">
        <v>0</v>
      </c>
      <c r="X38" s="57">
        <v>750</v>
      </c>
      <c r="Y38" s="57">
        <v>236775</v>
      </c>
      <c r="Z38" s="56">
        <v>0</v>
      </c>
      <c r="AA38" s="57">
        <v>2715007.69</v>
      </c>
      <c r="AB38" s="57">
        <v>655937</v>
      </c>
      <c r="AC38" s="58">
        <f t="shared" si="0"/>
        <v>68595520.230000004</v>
      </c>
    </row>
    <row r="39" spans="1:29" x14ac:dyDescent="0.2">
      <c r="A39" s="5" t="s">
        <v>72</v>
      </c>
      <c r="B39" s="5" t="s">
        <v>73</v>
      </c>
      <c r="C39" s="54">
        <v>37322453.210000001</v>
      </c>
      <c r="D39" s="54">
        <v>35999250.789999999</v>
      </c>
      <c r="E39" s="54">
        <v>21702667.149999999</v>
      </c>
      <c r="F39" s="54">
        <v>1442006.62</v>
      </c>
      <c r="G39" s="54">
        <v>1087178.6100000001</v>
      </c>
      <c r="H39" s="54">
        <v>928907.16</v>
      </c>
      <c r="I39" s="54">
        <v>1551410.99</v>
      </c>
      <c r="J39" s="54">
        <v>808264.25</v>
      </c>
      <c r="K39" s="54">
        <v>3133661.27</v>
      </c>
      <c r="L39" s="54">
        <v>2040429.64</v>
      </c>
      <c r="M39" s="55">
        <v>0</v>
      </c>
      <c r="N39" s="55">
        <v>0</v>
      </c>
      <c r="O39" s="54">
        <v>2836014.46</v>
      </c>
      <c r="P39" s="55">
        <v>0</v>
      </c>
      <c r="Q39" s="54">
        <v>468710.64</v>
      </c>
      <c r="R39" s="55">
        <v>0</v>
      </c>
      <c r="S39" s="55">
        <v>0</v>
      </c>
      <c r="T39" s="56">
        <v>0</v>
      </c>
      <c r="U39" s="56">
        <v>0</v>
      </c>
      <c r="V39" s="56">
        <v>0</v>
      </c>
      <c r="W39" s="56">
        <v>0</v>
      </c>
      <c r="X39" s="56">
        <v>0</v>
      </c>
      <c r="Y39" s="56">
        <v>0</v>
      </c>
      <c r="Z39" s="56">
        <v>0</v>
      </c>
      <c r="AA39" s="57">
        <v>1323202.42</v>
      </c>
      <c r="AB39" s="57">
        <v>441950</v>
      </c>
      <c r="AC39" s="58">
        <f t="shared" si="0"/>
        <v>37764403.210000001</v>
      </c>
    </row>
    <row r="40" spans="1:29" x14ac:dyDescent="0.2">
      <c r="A40" s="5" t="s">
        <v>74</v>
      </c>
      <c r="B40" s="5" t="s">
        <v>75</v>
      </c>
      <c r="C40" s="54">
        <v>31126848.48</v>
      </c>
      <c r="D40" s="54">
        <v>29857192.629999999</v>
      </c>
      <c r="E40" s="54">
        <v>16296084.699999999</v>
      </c>
      <c r="F40" s="54">
        <v>918306.26</v>
      </c>
      <c r="G40" s="54">
        <v>2320169.4700000002</v>
      </c>
      <c r="H40" s="54">
        <v>1282000.06</v>
      </c>
      <c r="I40" s="54">
        <v>1205746.17</v>
      </c>
      <c r="J40" s="54">
        <v>233014.86</v>
      </c>
      <c r="K40" s="54">
        <v>2892391.63</v>
      </c>
      <c r="L40" s="54">
        <v>2227601.4300000002</v>
      </c>
      <c r="M40" s="55">
        <v>0</v>
      </c>
      <c r="N40" s="55">
        <v>0</v>
      </c>
      <c r="O40" s="54">
        <v>1937447.85</v>
      </c>
      <c r="P40" s="55">
        <v>0</v>
      </c>
      <c r="Q40" s="54">
        <v>544430.19999999995</v>
      </c>
      <c r="R40" s="55">
        <v>0</v>
      </c>
      <c r="S40" s="55">
        <v>0</v>
      </c>
      <c r="T40" s="56">
        <v>0</v>
      </c>
      <c r="U40" s="56">
        <v>0</v>
      </c>
      <c r="V40" s="56">
        <v>0</v>
      </c>
      <c r="W40" s="56">
        <v>0</v>
      </c>
      <c r="X40" s="56">
        <v>0</v>
      </c>
      <c r="Y40" s="56">
        <v>0</v>
      </c>
      <c r="Z40" s="56">
        <v>0</v>
      </c>
      <c r="AA40" s="57">
        <v>1269655.8500000001</v>
      </c>
      <c r="AB40" s="57">
        <v>177179</v>
      </c>
      <c r="AC40" s="58">
        <f t="shared" si="0"/>
        <v>31304027.48</v>
      </c>
    </row>
    <row r="41" spans="1:29" x14ac:dyDescent="0.2">
      <c r="A41" s="5" t="s">
        <v>76</v>
      </c>
      <c r="B41" s="5" t="s">
        <v>77</v>
      </c>
      <c r="C41" s="54">
        <v>16175603.77</v>
      </c>
      <c r="D41" s="54">
        <v>14027123.09</v>
      </c>
      <c r="E41" s="54">
        <v>8521574.3599999994</v>
      </c>
      <c r="F41" s="54">
        <v>560516.92000000004</v>
      </c>
      <c r="G41" s="54">
        <v>497840.78</v>
      </c>
      <c r="H41" s="54">
        <v>449751.35</v>
      </c>
      <c r="I41" s="54">
        <v>558396.54</v>
      </c>
      <c r="J41" s="54">
        <v>145494.35999999999</v>
      </c>
      <c r="K41" s="54">
        <v>1128195.97</v>
      </c>
      <c r="L41" s="54">
        <v>877051.19</v>
      </c>
      <c r="M41" s="55">
        <v>0</v>
      </c>
      <c r="N41" s="55">
        <v>0</v>
      </c>
      <c r="O41" s="54">
        <v>983262.42</v>
      </c>
      <c r="P41" s="55">
        <v>0</v>
      </c>
      <c r="Q41" s="54">
        <v>305039.2</v>
      </c>
      <c r="R41" s="55">
        <v>0</v>
      </c>
      <c r="S41" s="55">
        <v>0</v>
      </c>
      <c r="T41" s="57">
        <v>2310</v>
      </c>
      <c r="U41" s="57">
        <v>14218.32</v>
      </c>
      <c r="V41" s="56">
        <v>0</v>
      </c>
      <c r="W41" s="56">
        <v>0</v>
      </c>
      <c r="X41" s="56">
        <v>0</v>
      </c>
      <c r="Y41" s="56">
        <v>0</v>
      </c>
      <c r="Z41" s="56">
        <v>0</v>
      </c>
      <c r="AA41" s="57">
        <v>2131952.36</v>
      </c>
      <c r="AB41" s="57">
        <v>696133.56</v>
      </c>
      <c r="AC41" s="58">
        <f t="shared" si="0"/>
        <v>16871737.329999998</v>
      </c>
    </row>
    <row r="42" spans="1:29" x14ac:dyDescent="0.2">
      <c r="A42" s="5" t="s">
        <v>78</v>
      </c>
      <c r="B42" s="5" t="s">
        <v>79</v>
      </c>
      <c r="C42" s="54">
        <v>2707534.66</v>
      </c>
      <c r="D42" s="54">
        <v>2575853.0699999998</v>
      </c>
      <c r="E42" s="54">
        <v>1342689.42</v>
      </c>
      <c r="F42" s="54">
        <v>123941.88</v>
      </c>
      <c r="G42" s="54">
        <v>188047.41</v>
      </c>
      <c r="H42" s="54">
        <v>158716.31</v>
      </c>
      <c r="I42" s="54">
        <v>99991.83</v>
      </c>
      <c r="J42" s="54">
        <v>123174.46</v>
      </c>
      <c r="K42" s="54">
        <v>205730.82</v>
      </c>
      <c r="L42" s="54">
        <v>104737.02</v>
      </c>
      <c r="M42" s="55">
        <v>0</v>
      </c>
      <c r="N42" s="55">
        <v>0</v>
      </c>
      <c r="O42" s="54">
        <v>191450.83</v>
      </c>
      <c r="P42" s="55">
        <v>0</v>
      </c>
      <c r="Q42" s="54">
        <v>37373.089999999997</v>
      </c>
      <c r="R42" s="55">
        <v>0</v>
      </c>
      <c r="S42" s="55">
        <v>0</v>
      </c>
      <c r="T42" s="56">
        <v>0</v>
      </c>
      <c r="U42" s="56">
        <v>0</v>
      </c>
      <c r="V42" s="56">
        <v>0</v>
      </c>
      <c r="W42" s="56">
        <v>0</v>
      </c>
      <c r="X42" s="56">
        <v>0</v>
      </c>
      <c r="Y42" s="57">
        <v>1808.4</v>
      </c>
      <c r="Z42" s="56">
        <v>0</v>
      </c>
      <c r="AA42" s="57">
        <v>129873.19</v>
      </c>
      <c r="AB42" s="56">
        <v>0</v>
      </c>
      <c r="AC42" s="58">
        <f t="shared" si="0"/>
        <v>2707534.66</v>
      </c>
    </row>
    <row r="43" spans="1:29" x14ac:dyDescent="0.2">
      <c r="A43" s="5" t="s">
        <v>80</v>
      </c>
      <c r="B43" s="5" t="s">
        <v>81</v>
      </c>
      <c r="C43" s="54">
        <v>15944239.609999999</v>
      </c>
      <c r="D43" s="54">
        <v>15151881.33</v>
      </c>
      <c r="E43" s="54">
        <v>9659230.8100000005</v>
      </c>
      <c r="F43" s="54">
        <v>155966.65</v>
      </c>
      <c r="G43" s="54">
        <v>641912.28</v>
      </c>
      <c r="H43" s="54">
        <v>449534.36</v>
      </c>
      <c r="I43" s="54">
        <v>812674.3</v>
      </c>
      <c r="J43" s="54">
        <v>365395.04</v>
      </c>
      <c r="K43" s="54">
        <v>1239158.32</v>
      </c>
      <c r="L43" s="54">
        <v>493396.22</v>
      </c>
      <c r="M43" s="55">
        <v>0</v>
      </c>
      <c r="N43" s="54">
        <v>24162.31</v>
      </c>
      <c r="O43" s="54">
        <v>1128891.04</v>
      </c>
      <c r="P43" s="55">
        <v>0</v>
      </c>
      <c r="Q43" s="54">
        <v>181560</v>
      </c>
      <c r="R43" s="55">
        <v>0</v>
      </c>
      <c r="S43" s="55">
        <v>0</v>
      </c>
      <c r="T43" s="56">
        <v>0</v>
      </c>
      <c r="U43" s="56">
        <v>0</v>
      </c>
      <c r="V43" s="56">
        <v>0</v>
      </c>
      <c r="W43" s="56">
        <v>0</v>
      </c>
      <c r="X43" s="56">
        <v>0</v>
      </c>
      <c r="Y43" s="57">
        <v>18175</v>
      </c>
      <c r="Z43" s="56">
        <v>0</v>
      </c>
      <c r="AA43" s="57">
        <v>774183.28</v>
      </c>
      <c r="AB43" s="57">
        <v>1050250.6599999999</v>
      </c>
      <c r="AC43" s="58">
        <f t="shared" si="0"/>
        <v>16994490.27</v>
      </c>
    </row>
    <row r="44" spans="1:29" x14ac:dyDescent="0.2">
      <c r="A44" s="5" t="s">
        <v>82</v>
      </c>
      <c r="B44" s="5" t="s">
        <v>83</v>
      </c>
      <c r="C44" s="54">
        <v>45517586.189999998</v>
      </c>
      <c r="D44" s="54">
        <v>42481977.299999997</v>
      </c>
      <c r="E44" s="54">
        <v>23618939.899999999</v>
      </c>
      <c r="F44" s="54">
        <v>2162344.15</v>
      </c>
      <c r="G44" s="54">
        <v>1435388.05</v>
      </c>
      <c r="H44" s="54">
        <v>1491099.2</v>
      </c>
      <c r="I44" s="54">
        <v>2585466.09</v>
      </c>
      <c r="J44" s="54">
        <v>1544376.28</v>
      </c>
      <c r="K44" s="54">
        <v>5465708.5199999996</v>
      </c>
      <c r="L44" s="54">
        <v>1179331.57</v>
      </c>
      <c r="M44" s="55">
        <v>0</v>
      </c>
      <c r="N44" s="55">
        <v>0</v>
      </c>
      <c r="O44" s="54">
        <v>2274620.7200000002</v>
      </c>
      <c r="P44" s="55">
        <v>0</v>
      </c>
      <c r="Q44" s="54">
        <v>724702.82</v>
      </c>
      <c r="R44" s="55">
        <v>0</v>
      </c>
      <c r="S44" s="55">
        <v>0</v>
      </c>
      <c r="T44" s="56">
        <v>0</v>
      </c>
      <c r="U44" s="57">
        <v>30025.9</v>
      </c>
      <c r="V44" s="57">
        <v>113245.51</v>
      </c>
      <c r="W44" s="56">
        <v>0</v>
      </c>
      <c r="X44" s="56">
        <v>0</v>
      </c>
      <c r="Y44" s="56">
        <v>0</v>
      </c>
      <c r="Z44" s="56">
        <v>0</v>
      </c>
      <c r="AA44" s="57">
        <v>2892337.48</v>
      </c>
      <c r="AB44" s="57">
        <v>388616.92</v>
      </c>
      <c r="AC44" s="58">
        <f t="shared" si="0"/>
        <v>45906203.109999999</v>
      </c>
    </row>
    <row r="45" spans="1:29" x14ac:dyDescent="0.2">
      <c r="A45" s="5" t="s">
        <v>84</v>
      </c>
      <c r="B45" s="5" t="s">
        <v>85</v>
      </c>
      <c r="C45" s="54">
        <v>10408357.619999999</v>
      </c>
      <c r="D45" s="54">
        <v>9707141.2599999998</v>
      </c>
      <c r="E45" s="54">
        <v>4881615.0599999996</v>
      </c>
      <c r="F45" s="54">
        <v>482323.86</v>
      </c>
      <c r="G45" s="54">
        <v>684743.29</v>
      </c>
      <c r="H45" s="54">
        <v>425340.09</v>
      </c>
      <c r="I45" s="54">
        <v>667073.15</v>
      </c>
      <c r="J45" s="54">
        <v>345859.12</v>
      </c>
      <c r="K45" s="54">
        <v>886182.04</v>
      </c>
      <c r="L45" s="54">
        <v>608013.68000000005</v>
      </c>
      <c r="M45" s="55">
        <v>0</v>
      </c>
      <c r="N45" s="54">
        <v>1920.73</v>
      </c>
      <c r="O45" s="54">
        <v>632270.24</v>
      </c>
      <c r="P45" s="55">
        <v>0</v>
      </c>
      <c r="Q45" s="54">
        <v>91800</v>
      </c>
      <c r="R45" s="55">
        <v>0</v>
      </c>
      <c r="S45" s="55">
        <v>0</v>
      </c>
      <c r="T45" s="56">
        <v>0</v>
      </c>
      <c r="U45" s="56">
        <v>0</v>
      </c>
      <c r="V45" s="56">
        <v>0</v>
      </c>
      <c r="W45" s="56">
        <v>0</v>
      </c>
      <c r="X45" s="56">
        <v>0</v>
      </c>
      <c r="Y45" s="57">
        <v>47625</v>
      </c>
      <c r="Z45" s="56">
        <v>0</v>
      </c>
      <c r="AA45" s="57">
        <v>653591.36</v>
      </c>
      <c r="AB45" s="57">
        <v>687763.03</v>
      </c>
      <c r="AC45" s="58">
        <f t="shared" si="0"/>
        <v>11096120.649999999</v>
      </c>
    </row>
    <row r="46" spans="1:29" x14ac:dyDescent="0.2">
      <c r="A46" s="5" t="s">
        <v>86</v>
      </c>
      <c r="B46" s="5" t="s">
        <v>87</v>
      </c>
      <c r="C46" s="54">
        <v>8877416.9600000009</v>
      </c>
      <c r="D46" s="54">
        <v>8057164.6600000001</v>
      </c>
      <c r="E46" s="54">
        <v>4542665.47</v>
      </c>
      <c r="F46" s="54">
        <v>353072.21</v>
      </c>
      <c r="G46" s="54">
        <v>556132.34</v>
      </c>
      <c r="H46" s="54">
        <v>172279.62</v>
      </c>
      <c r="I46" s="54">
        <v>493527.01</v>
      </c>
      <c r="J46" s="54">
        <v>247420.78</v>
      </c>
      <c r="K46" s="54">
        <v>615165.68000000005</v>
      </c>
      <c r="L46" s="54">
        <v>426210.21</v>
      </c>
      <c r="M46" s="55">
        <v>0</v>
      </c>
      <c r="N46" s="55">
        <v>0</v>
      </c>
      <c r="O46" s="54">
        <v>520285.07</v>
      </c>
      <c r="P46" s="55">
        <v>0</v>
      </c>
      <c r="Q46" s="54">
        <v>130406.27</v>
      </c>
      <c r="R46" s="55">
        <v>0</v>
      </c>
      <c r="S46" s="55">
        <v>0</v>
      </c>
      <c r="T46" s="56">
        <v>0</v>
      </c>
      <c r="U46" s="56">
        <v>0</v>
      </c>
      <c r="V46" s="56">
        <v>0</v>
      </c>
      <c r="W46" s="56">
        <v>0</v>
      </c>
      <c r="X46" s="56">
        <v>0</v>
      </c>
      <c r="Y46" s="56">
        <v>0</v>
      </c>
      <c r="Z46" s="56">
        <v>0</v>
      </c>
      <c r="AA46" s="57">
        <v>820252.3</v>
      </c>
      <c r="AB46" s="57">
        <v>58056.25</v>
      </c>
      <c r="AC46" s="58">
        <f t="shared" si="0"/>
        <v>8935473.2100000009</v>
      </c>
    </row>
    <row r="47" spans="1:29" x14ac:dyDescent="0.2">
      <c r="A47" s="5" t="s">
        <v>88</v>
      </c>
      <c r="B47" s="5" t="s">
        <v>89</v>
      </c>
      <c r="C47" s="54">
        <v>17058478.780000001</v>
      </c>
      <c r="D47" s="54">
        <v>15920560.109999999</v>
      </c>
      <c r="E47" s="54">
        <v>9026723.8000000007</v>
      </c>
      <c r="F47" s="54">
        <v>457434.79</v>
      </c>
      <c r="G47" s="54">
        <v>1608834.28</v>
      </c>
      <c r="H47" s="54">
        <v>420097.77</v>
      </c>
      <c r="I47" s="54">
        <v>766093.73</v>
      </c>
      <c r="J47" s="54">
        <v>258190.19</v>
      </c>
      <c r="K47" s="54">
        <v>1591879.24</v>
      </c>
      <c r="L47" s="54">
        <v>457786.25</v>
      </c>
      <c r="M47" s="54">
        <v>-2575.2199999999998</v>
      </c>
      <c r="N47" s="55">
        <v>0</v>
      </c>
      <c r="O47" s="54">
        <v>1072006.3400000001</v>
      </c>
      <c r="P47" s="55">
        <v>0</v>
      </c>
      <c r="Q47" s="54">
        <v>264088.94</v>
      </c>
      <c r="R47" s="55">
        <v>0</v>
      </c>
      <c r="S47" s="55">
        <v>0</v>
      </c>
      <c r="T47" s="56">
        <v>0</v>
      </c>
      <c r="U47" s="56">
        <v>0</v>
      </c>
      <c r="V47" s="56">
        <v>0</v>
      </c>
      <c r="W47" s="56">
        <v>0</v>
      </c>
      <c r="X47" s="56">
        <v>0</v>
      </c>
      <c r="Y47" s="56">
        <v>0</v>
      </c>
      <c r="Z47" s="56">
        <v>0</v>
      </c>
      <c r="AA47" s="57">
        <v>1137918.67</v>
      </c>
      <c r="AB47" s="57">
        <v>1277348.92</v>
      </c>
      <c r="AC47" s="58">
        <f t="shared" si="0"/>
        <v>18335827.700000003</v>
      </c>
    </row>
    <row r="48" spans="1:29" x14ac:dyDescent="0.2">
      <c r="A48" s="5" t="s">
        <v>90</v>
      </c>
      <c r="B48" s="5" t="s">
        <v>91</v>
      </c>
      <c r="C48" s="54">
        <v>84206015.310000002</v>
      </c>
      <c r="D48" s="54">
        <v>79378345.469999999</v>
      </c>
      <c r="E48" s="54">
        <v>48321100.369999997</v>
      </c>
      <c r="F48" s="54">
        <v>2447047.9300000002</v>
      </c>
      <c r="G48" s="54">
        <v>2455567.86</v>
      </c>
      <c r="H48" s="54">
        <v>635371.9</v>
      </c>
      <c r="I48" s="54">
        <v>5047336.57</v>
      </c>
      <c r="J48" s="54">
        <v>1332220.1599999999</v>
      </c>
      <c r="K48" s="54">
        <v>6245930.9400000004</v>
      </c>
      <c r="L48" s="54">
        <v>6413090.4699999997</v>
      </c>
      <c r="M48" s="55">
        <v>0</v>
      </c>
      <c r="N48" s="55">
        <v>0</v>
      </c>
      <c r="O48" s="54">
        <v>5574514.0099999998</v>
      </c>
      <c r="P48" s="55">
        <v>0</v>
      </c>
      <c r="Q48" s="54">
        <v>906165.26</v>
      </c>
      <c r="R48" s="55">
        <v>0</v>
      </c>
      <c r="S48" s="55">
        <v>0</v>
      </c>
      <c r="T48" s="56">
        <v>0</v>
      </c>
      <c r="U48" s="56">
        <v>0</v>
      </c>
      <c r="V48" s="56">
        <v>0</v>
      </c>
      <c r="W48" s="56">
        <v>0</v>
      </c>
      <c r="X48" s="57">
        <v>2500</v>
      </c>
      <c r="Y48" s="57">
        <v>45768</v>
      </c>
      <c r="Z48" s="56">
        <v>0</v>
      </c>
      <c r="AA48" s="57">
        <v>4779401.84</v>
      </c>
      <c r="AB48" s="57">
        <v>8248457.6600000001</v>
      </c>
      <c r="AC48" s="58">
        <f t="shared" si="0"/>
        <v>92454472.969999999</v>
      </c>
    </row>
    <row r="49" spans="1:29" x14ac:dyDescent="0.2">
      <c r="A49" s="5" t="s">
        <v>92</v>
      </c>
      <c r="B49" s="5" t="s">
        <v>93</v>
      </c>
      <c r="C49" s="54">
        <v>5252045.04</v>
      </c>
      <c r="D49" s="54">
        <v>5090954.2</v>
      </c>
      <c r="E49" s="54">
        <v>2949247.3</v>
      </c>
      <c r="F49" s="54">
        <v>122972.94</v>
      </c>
      <c r="G49" s="54">
        <v>541118.11</v>
      </c>
      <c r="H49" s="54">
        <v>233263.23</v>
      </c>
      <c r="I49" s="54">
        <v>211044.95</v>
      </c>
      <c r="J49" s="54">
        <v>61078.26</v>
      </c>
      <c r="K49" s="54">
        <v>397970.5</v>
      </c>
      <c r="L49" s="54">
        <v>168140.43</v>
      </c>
      <c r="M49" s="55">
        <v>0</v>
      </c>
      <c r="N49" s="55">
        <v>0</v>
      </c>
      <c r="O49" s="54">
        <v>338700.04</v>
      </c>
      <c r="P49" s="55">
        <v>0</v>
      </c>
      <c r="Q49" s="54">
        <v>67418.44</v>
      </c>
      <c r="R49" s="55">
        <v>0</v>
      </c>
      <c r="S49" s="55">
        <v>0</v>
      </c>
      <c r="T49" s="56">
        <v>0</v>
      </c>
      <c r="U49" s="56">
        <v>0</v>
      </c>
      <c r="V49" s="56">
        <v>0</v>
      </c>
      <c r="W49" s="56">
        <v>0</v>
      </c>
      <c r="X49" s="56">
        <v>0</v>
      </c>
      <c r="Y49" s="56">
        <v>0</v>
      </c>
      <c r="Z49" s="56">
        <v>0</v>
      </c>
      <c r="AA49" s="57">
        <v>161090.84</v>
      </c>
      <c r="AB49" s="56">
        <v>0</v>
      </c>
      <c r="AC49" s="58">
        <f t="shared" si="0"/>
        <v>5252045.04</v>
      </c>
    </row>
    <row r="50" spans="1:29" x14ac:dyDescent="0.2">
      <c r="A50" s="5" t="s">
        <v>94</v>
      </c>
      <c r="B50" s="5" t="s">
        <v>95</v>
      </c>
      <c r="C50" s="54">
        <v>8291331.1100000003</v>
      </c>
      <c r="D50" s="54">
        <v>7984309.04</v>
      </c>
      <c r="E50" s="54">
        <v>4678400.07</v>
      </c>
      <c r="F50" s="54">
        <v>305307.82</v>
      </c>
      <c r="G50" s="54">
        <v>324993.57</v>
      </c>
      <c r="H50" s="54">
        <v>366164.12</v>
      </c>
      <c r="I50" s="54">
        <v>430533.36</v>
      </c>
      <c r="J50" s="54">
        <v>306565.32</v>
      </c>
      <c r="K50" s="54">
        <v>844600.69</v>
      </c>
      <c r="L50" s="54">
        <v>143815.79</v>
      </c>
      <c r="M50" s="55">
        <v>0</v>
      </c>
      <c r="N50" s="55">
        <v>0</v>
      </c>
      <c r="O50" s="54">
        <v>450647.61</v>
      </c>
      <c r="P50" s="55">
        <v>0</v>
      </c>
      <c r="Q50" s="54">
        <v>133280.69</v>
      </c>
      <c r="R50" s="55">
        <v>0</v>
      </c>
      <c r="S50" s="55">
        <v>0</v>
      </c>
      <c r="T50" s="56">
        <v>0</v>
      </c>
      <c r="U50" s="56">
        <v>0</v>
      </c>
      <c r="V50" s="56">
        <v>0</v>
      </c>
      <c r="W50" s="56">
        <v>0</v>
      </c>
      <c r="X50" s="56">
        <v>0</v>
      </c>
      <c r="Y50" s="56">
        <v>0</v>
      </c>
      <c r="Z50" s="56">
        <v>0</v>
      </c>
      <c r="AA50" s="57">
        <v>307022.07</v>
      </c>
      <c r="AB50" s="57">
        <v>48599.77</v>
      </c>
      <c r="AC50" s="58">
        <f t="shared" si="0"/>
        <v>8339930.8799999999</v>
      </c>
    </row>
    <row r="51" spans="1:29" x14ac:dyDescent="0.2">
      <c r="A51" s="5" t="s">
        <v>96</v>
      </c>
      <c r="B51" s="5" t="s">
        <v>97</v>
      </c>
      <c r="C51" s="54">
        <v>3595700.58</v>
      </c>
      <c r="D51" s="54">
        <v>3476896.12</v>
      </c>
      <c r="E51" s="54">
        <v>1963471.04</v>
      </c>
      <c r="F51" s="54">
        <v>104437.22</v>
      </c>
      <c r="G51" s="54">
        <v>284075.15000000002</v>
      </c>
      <c r="H51" s="54">
        <v>257059.9</v>
      </c>
      <c r="I51" s="54">
        <v>95685.67</v>
      </c>
      <c r="J51" s="54">
        <v>59058.36</v>
      </c>
      <c r="K51" s="54">
        <v>266062.27</v>
      </c>
      <c r="L51" s="54">
        <v>121884.45</v>
      </c>
      <c r="M51" s="55">
        <v>0</v>
      </c>
      <c r="N51" s="55">
        <v>0</v>
      </c>
      <c r="O51" s="54">
        <v>268384.25</v>
      </c>
      <c r="P51" s="55">
        <v>0</v>
      </c>
      <c r="Q51" s="54">
        <v>56777.81</v>
      </c>
      <c r="R51" s="55">
        <v>0</v>
      </c>
      <c r="S51" s="55">
        <v>0</v>
      </c>
      <c r="T51" s="56">
        <v>0</v>
      </c>
      <c r="U51" s="56">
        <v>0</v>
      </c>
      <c r="V51" s="56">
        <v>0</v>
      </c>
      <c r="W51" s="56">
        <v>0</v>
      </c>
      <c r="X51" s="56">
        <v>0</v>
      </c>
      <c r="Y51" s="56">
        <v>0</v>
      </c>
      <c r="Z51" s="56">
        <v>0</v>
      </c>
      <c r="AA51" s="57">
        <v>118804.46</v>
      </c>
      <c r="AB51" s="57">
        <v>8338</v>
      </c>
      <c r="AC51" s="58">
        <f t="shared" si="0"/>
        <v>3604038.58</v>
      </c>
    </row>
    <row r="52" spans="1:29" x14ac:dyDescent="0.2">
      <c r="A52" s="5" t="s">
        <v>98</v>
      </c>
      <c r="B52" s="5" t="s">
        <v>99</v>
      </c>
      <c r="C52" s="54">
        <v>15871732.08</v>
      </c>
      <c r="D52" s="54">
        <v>14982466.32</v>
      </c>
      <c r="E52" s="54">
        <v>8581770.2100000009</v>
      </c>
      <c r="F52" s="54">
        <v>508714.05</v>
      </c>
      <c r="G52" s="54">
        <v>655876.84</v>
      </c>
      <c r="H52" s="54">
        <v>390964.49</v>
      </c>
      <c r="I52" s="54">
        <v>526702.18000000005</v>
      </c>
      <c r="J52" s="54">
        <v>230886.03</v>
      </c>
      <c r="K52" s="54">
        <v>1574355.79</v>
      </c>
      <c r="L52" s="54">
        <v>1203587.26</v>
      </c>
      <c r="M52" s="55">
        <v>0</v>
      </c>
      <c r="N52" s="55">
        <v>0</v>
      </c>
      <c r="O52" s="54">
        <v>1074538.29</v>
      </c>
      <c r="P52" s="55">
        <v>0</v>
      </c>
      <c r="Q52" s="54">
        <v>235071.18</v>
      </c>
      <c r="R52" s="55">
        <v>0</v>
      </c>
      <c r="S52" s="55">
        <v>0</v>
      </c>
      <c r="T52" s="56">
        <v>0</v>
      </c>
      <c r="U52" s="56">
        <v>0</v>
      </c>
      <c r="V52" s="56">
        <v>0</v>
      </c>
      <c r="W52" s="56">
        <v>0</v>
      </c>
      <c r="X52" s="56">
        <v>0</v>
      </c>
      <c r="Y52" s="56">
        <v>0</v>
      </c>
      <c r="Z52" s="56">
        <v>0</v>
      </c>
      <c r="AA52" s="57">
        <v>889265.76</v>
      </c>
      <c r="AB52" s="57">
        <v>30743.41</v>
      </c>
      <c r="AC52" s="58">
        <f t="shared" si="0"/>
        <v>15902475.49</v>
      </c>
    </row>
    <row r="53" spans="1:29" x14ac:dyDescent="0.2">
      <c r="A53" s="5" t="s">
        <v>100</v>
      </c>
      <c r="B53" s="5" t="s">
        <v>101</v>
      </c>
      <c r="C53" s="54">
        <v>16145280.880000001</v>
      </c>
      <c r="D53" s="54">
        <v>15074777.060000001</v>
      </c>
      <c r="E53" s="54">
        <v>9216676</v>
      </c>
      <c r="F53" s="54">
        <v>392199.79</v>
      </c>
      <c r="G53" s="54">
        <v>686985.59</v>
      </c>
      <c r="H53" s="54">
        <v>418708.28</v>
      </c>
      <c r="I53" s="54">
        <v>809732.41</v>
      </c>
      <c r="J53" s="54">
        <v>401983.94</v>
      </c>
      <c r="K53" s="54">
        <v>1479154.52</v>
      </c>
      <c r="L53" s="54">
        <v>468754.3</v>
      </c>
      <c r="M53" s="55">
        <v>0</v>
      </c>
      <c r="N53" s="55">
        <v>0</v>
      </c>
      <c r="O53" s="54">
        <v>919939.88</v>
      </c>
      <c r="P53" s="54">
        <v>-7622.44</v>
      </c>
      <c r="Q53" s="54">
        <v>288264.78999999998</v>
      </c>
      <c r="R53" s="55">
        <v>0</v>
      </c>
      <c r="S53" s="55">
        <v>0</v>
      </c>
      <c r="T53" s="56">
        <v>0</v>
      </c>
      <c r="U53" s="56">
        <v>0</v>
      </c>
      <c r="V53" s="56">
        <v>0</v>
      </c>
      <c r="W53" s="56">
        <v>0</v>
      </c>
      <c r="X53" s="56">
        <v>0</v>
      </c>
      <c r="Y53" s="56">
        <v>0</v>
      </c>
      <c r="Z53" s="56">
        <v>0</v>
      </c>
      <c r="AA53" s="57">
        <v>1070503.82</v>
      </c>
      <c r="AB53" s="57">
        <v>83595.28</v>
      </c>
      <c r="AC53" s="58">
        <f t="shared" si="0"/>
        <v>16228876.16</v>
      </c>
    </row>
    <row r="54" spans="1:29" x14ac:dyDescent="0.2">
      <c r="A54" s="5" t="s">
        <v>102</v>
      </c>
      <c r="B54" s="5" t="s">
        <v>103</v>
      </c>
      <c r="C54" s="54">
        <v>10141313.73</v>
      </c>
      <c r="D54" s="54">
        <v>9362775.0299999993</v>
      </c>
      <c r="E54" s="54">
        <v>4901042.5999999996</v>
      </c>
      <c r="F54" s="54">
        <v>178743.66</v>
      </c>
      <c r="G54" s="54">
        <v>516614.79</v>
      </c>
      <c r="H54" s="54">
        <v>322313.52</v>
      </c>
      <c r="I54" s="54">
        <v>374957.48</v>
      </c>
      <c r="J54" s="54">
        <v>525897.54</v>
      </c>
      <c r="K54" s="54">
        <v>981954.72</v>
      </c>
      <c r="L54" s="54">
        <v>701410.71</v>
      </c>
      <c r="M54" s="55">
        <v>0</v>
      </c>
      <c r="N54" s="55">
        <v>0</v>
      </c>
      <c r="O54" s="54">
        <v>645822.9</v>
      </c>
      <c r="P54" s="55">
        <v>0</v>
      </c>
      <c r="Q54" s="54">
        <v>214017.11</v>
      </c>
      <c r="R54" s="55">
        <v>0</v>
      </c>
      <c r="S54" s="55">
        <v>0</v>
      </c>
      <c r="T54" s="56">
        <v>0</v>
      </c>
      <c r="U54" s="57">
        <v>308990</v>
      </c>
      <c r="V54" s="56">
        <v>0</v>
      </c>
      <c r="W54" s="56">
        <v>0</v>
      </c>
      <c r="X54" s="56">
        <v>0</v>
      </c>
      <c r="Y54" s="56">
        <v>0</v>
      </c>
      <c r="Z54" s="56">
        <v>0</v>
      </c>
      <c r="AA54" s="57">
        <v>469548.7</v>
      </c>
      <c r="AB54" s="57">
        <v>38155</v>
      </c>
      <c r="AC54" s="58">
        <f t="shared" si="0"/>
        <v>10179468.73</v>
      </c>
    </row>
    <row r="55" spans="1:29" x14ac:dyDescent="0.2">
      <c r="A55" s="5" t="s">
        <v>104</v>
      </c>
      <c r="B55" s="5" t="s">
        <v>105</v>
      </c>
      <c r="C55" s="54">
        <v>4555840.67</v>
      </c>
      <c r="D55" s="54">
        <v>4363676.43</v>
      </c>
      <c r="E55" s="54">
        <v>2477667.63</v>
      </c>
      <c r="F55" s="54">
        <v>126823.54</v>
      </c>
      <c r="G55" s="54">
        <v>243182.35</v>
      </c>
      <c r="H55" s="54">
        <v>280810.27</v>
      </c>
      <c r="I55" s="54">
        <v>271106.40000000002</v>
      </c>
      <c r="J55" s="54">
        <v>63998.95</v>
      </c>
      <c r="K55" s="54">
        <v>416326.87</v>
      </c>
      <c r="L55" s="54">
        <v>119038.71</v>
      </c>
      <c r="M55" s="55">
        <v>0</v>
      </c>
      <c r="N55" s="55">
        <v>0</v>
      </c>
      <c r="O55" s="54">
        <v>308108.71000000002</v>
      </c>
      <c r="P55" s="55">
        <v>0</v>
      </c>
      <c r="Q55" s="54">
        <v>56613</v>
      </c>
      <c r="R55" s="55">
        <v>0</v>
      </c>
      <c r="S55" s="55">
        <v>0</v>
      </c>
      <c r="T55" s="56">
        <v>0</v>
      </c>
      <c r="U55" s="56">
        <v>0</v>
      </c>
      <c r="V55" s="56">
        <v>0</v>
      </c>
      <c r="W55" s="56">
        <v>0</v>
      </c>
      <c r="X55" s="56">
        <v>0</v>
      </c>
      <c r="Y55" s="56">
        <v>0</v>
      </c>
      <c r="Z55" s="56">
        <v>0</v>
      </c>
      <c r="AA55" s="57">
        <v>192164.24</v>
      </c>
      <c r="AB55" s="57">
        <v>8343</v>
      </c>
      <c r="AC55" s="58">
        <f t="shared" si="0"/>
        <v>4564183.67</v>
      </c>
    </row>
    <row r="56" spans="1:29" x14ac:dyDescent="0.2">
      <c r="A56" s="5" t="s">
        <v>106</v>
      </c>
      <c r="B56" s="5" t="s">
        <v>107</v>
      </c>
      <c r="C56" s="54">
        <v>17654017.190000001</v>
      </c>
      <c r="D56" s="54">
        <v>16339891.130000001</v>
      </c>
      <c r="E56" s="54">
        <v>9582950.5399999991</v>
      </c>
      <c r="F56" s="54">
        <v>478893.03</v>
      </c>
      <c r="G56" s="54">
        <v>888283.55</v>
      </c>
      <c r="H56" s="54">
        <v>971088.4</v>
      </c>
      <c r="I56" s="54">
        <v>1108381.57</v>
      </c>
      <c r="J56" s="54">
        <v>179369.92</v>
      </c>
      <c r="K56" s="54">
        <v>1727689.21</v>
      </c>
      <c r="L56" s="54">
        <v>320625.53000000003</v>
      </c>
      <c r="M56" s="55">
        <v>0</v>
      </c>
      <c r="N56" s="55">
        <v>0</v>
      </c>
      <c r="O56" s="54">
        <v>949006.04</v>
      </c>
      <c r="P56" s="55">
        <v>0</v>
      </c>
      <c r="Q56" s="54">
        <v>133603.34</v>
      </c>
      <c r="R56" s="55">
        <v>0</v>
      </c>
      <c r="S56" s="55">
        <v>0</v>
      </c>
      <c r="T56" s="56">
        <v>0</v>
      </c>
      <c r="U56" s="56">
        <v>0</v>
      </c>
      <c r="V56" s="56">
        <v>0</v>
      </c>
      <c r="W56" s="56">
        <v>0</v>
      </c>
      <c r="X56" s="56">
        <v>0</v>
      </c>
      <c r="Y56" s="56">
        <v>0</v>
      </c>
      <c r="Z56" s="56">
        <v>0</v>
      </c>
      <c r="AA56" s="57">
        <v>1314126.06</v>
      </c>
      <c r="AB56" s="57">
        <v>31569</v>
      </c>
      <c r="AC56" s="58">
        <f t="shared" si="0"/>
        <v>17685586.190000001</v>
      </c>
    </row>
    <row r="57" spans="1:29" x14ac:dyDescent="0.2">
      <c r="A57" s="5" t="s">
        <v>108</v>
      </c>
      <c r="B57" s="5" t="s">
        <v>109</v>
      </c>
      <c r="C57" s="54">
        <v>19153214.210000001</v>
      </c>
      <c r="D57" s="54">
        <v>18155168.530000001</v>
      </c>
      <c r="E57" s="54">
        <v>9813226.7300000004</v>
      </c>
      <c r="F57" s="54">
        <v>944775.31</v>
      </c>
      <c r="G57" s="54">
        <v>1443334.59</v>
      </c>
      <c r="H57" s="54">
        <v>608868.23</v>
      </c>
      <c r="I57" s="54">
        <v>771941.06</v>
      </c>
      <c r="J57" s="54">
        <v>447523.33</v>
      </c>
      <c r="K57" s="54">
        <v>1296777.6499999999</v>
      </c>
      <c r="L57" s="54">
        <v>1310571.29</v>
      </c>
      <c r="M57" s="55">
        <v>0</v>
      </c>
      <c r="N57" s="55">
        <v>0</v>
      </c>
      <c r="O57" s="54">
        <v>1155956.92</v>
      </c>
      <c r="P57" s="55">
        <v>0</v>
      </c>
      <c r="Q57" s="54">
        <v>362193.42</v>
      </c>
      <c r="R57" s="55">
        <v>0</v>
      </c>
      <c r="S57" s="55">
        <v>0</v>
      </c>
      <c r="T57" s="56">
        <v>0</v>
      </c>
      <c r="U57" s="56">
        <v>0</v>
      </c>
      <c r="V57" s="56">
        <v>0</v>
      </c>
      <c r="W57" s="56">
        <v>0</v>
      </c>
      <c r="X57" s="56">
        <v>0</v>
      </c>
      <c r="Y57" s="56">
        <v>0</v>
      </c>
      <c r="Z57" s="56">
        <v>0</v>
      </c>
      <c r="AA57" s="57">
        <v>998045.68</v>
      </c>
      <c r="AB57" s="57">
        <v>23027</v>
      </c>
      <c r="AC57" s="58">
        <f t="shared" si="0"/>
        <v>19176241.210000001</v>
      </c>
    </row>
    <row r="58" spans="1:29" x14ac:dyDescent="0.2">
      <c r="A58" s="5" t="s">
        <v>110</v>
      </c>
      <c r="B58" s="5" t="s">
        <v>111</v>
      </c>
      <c r="C58" s="54">
        <v>5802354.9299999997</v>
      </c>
      <c r="D58" s="54">
        <v>5369313</v>
      </c>
      <c r="E58" s="54">
        <v>2967120.41</v>
      </c>
      <c r="F58" s="54">
        <v>193188.13</v>
      </c>
      <c r="G58" s="54">
        <v>263862.95</v>
      </c>
      <c r="H58" s="54">
        <v>254735.17</v>
      </c>
      <c r="I58" s="54">
        <v>203518.35</v>
      </c>
      <c r="J58" s="54">
        <v>200915.07</v>
      </c>
      <c r="K58" s="54">
        <v>661026.49</v>
      </c>
      <c r="L58" s="54">
        <v>151213.32</v>
      </c>
      <c r="M58" s="55">
        <v>0</v>
      </c>
      <c r="N58" s="55">
        <v>0</v>
      </c>
      <c r="O58" s="54">
        <v>391725.11</v>
      </c>
      <c r="P58" s="55">
        <v>0</v>
      </c>
      <c r="Q58" s="54">
        <v>82008</v>
      </c>
      <c r="R58" s="55">
        <v>0</v>
      </c>
      <c r="S58" s="55">
        <v>0</v>
      </c>
      <c r="T58" s="56">
        <v>0</v>
      </c>
      <c r="U58" s="56">
        <v>0</v>
      </c>
      <c r="V58" s="56">
        <v>0</v>
      </c>
      <c r="W58" s="56">
        <v>0</v>
      </c>
      <c r="X58" s="56">
        <v>0</v>
      </c>
      <c r="Y58" s="57">
        <v>144637</v>
      </c>
      <c r="Z58" s="56">
        <v>0</v>
      </c>
      <c r="AA58" s="57">
        <v>288404.93</v>
      </c>
      <c r="AB58" s="57">
        <v>158096</v>
      </c>
      <c r="AC58" s="58">
        <f t="shared" si="0"/>
        <v>5960450.9299999997</v>
      </c>
    </row>
    <row r="59" spans="1:29" x14ac:dyDescent="0.2">
      <c r="A59" s="5" t="s">
        <v>112</v>
      </c>
      <c r="B59" s="5" t="s">
        <v>113</v>
      </c>
      <c r="C59" s="54">
        <v>285847691.29000002</v>
      </c>
      <c r="D59" s="54">
        <v>267720250.38</v>
      </c>
      <c r="E59" s="54">
        <v>151073508.15000001</v>
      </c>
      <c r="F59" s="54">
        <v>14470162.859999999</v>
      </c>
      <c r="G59" s="54">
        <v>18623647.010000002</v>
      </c>
      <c r="H59" s="54">
        <v>3317561.36</v>
      </c>
      <c r="I59" s="54">
        <v>13434760.859999999</v>
      </c>
      <c r="J59" s="54">
        <v>13398287.15</v>
      </c>
      <c r="K59" s="54">
        <v>29386979.949999999</v>
      </c>
      <c r="L59" s="54">
        <v>9117818.6199999992</v>
      </c>
      <c r="M59" s="55">
        <v>0</v>
      </c>
      <c r="N59" s="54">
        <v>81602.460000000006</v>
      </c>
      <c r="O59" s="54">
        <v>12605876.07</v>
      </c>
      <c r="P59" s="55">
        <v>0</v>
      </c>
      <c r="Q59" s="54">
        <v>2210045.89</v>
      </c>
      <c r="R59" s="55">
        <v>0</v>
      </c>
      <c r="S59" s="55">
        <v>0</v>
      </c>
      <c r="T59" s="57">
        <v>538757</v>
      </c>
      <c r="U59" s="56">
        <v>0</v>
      </c>
      <c r="V59" s="56">
        <v>0</v>
      </c>
      <c r="W59" s="56">
        <v>0</v>
      </c>
      <c r="X59" s="56">
        <v>0</v>
      </c>
      <c r="Y59" s="56">
        <v>0</v>
      </c>
      <c r="Z59" s="56">
        <v>0</v>
      </c>
      <c r="AA59" s="57">
        <v>17588683.91</v>
      </c>
      <c r="AB59" s="57">
        <v>19517901.48</v>
      </c>
      <c r="AC59" s="58">
        <f t="shared" si="0"/>
        <v>305365592.77000004</v>
      </c>
    </row>
    <row r="60" spans="1:29" x14ac:dyDescent="0.2">
      <c r="A60" s="5" t="s">
        <v>114</v>
      </c>
      <c r="B60" s="5" t="s">
        <v>115</v>
      </c>
      <c r="C60" s="54">
        <v>17702556.02</v>
      </c>
      <c r="D60" s="54">
        <v>16910776.379999999</v>
      </c>
      <c r="E60" s="54">
        <v>9837736.2200000007</v>
      </c>
      <c r="F60" s="54">
        <v>497722.07</v>
      </c>
      <c r="G60" s="54">
        <v>891244.7</v>
      </c>
      <c r="H60" s="54">
        <v>713309.3</v>
      </c>
      <c r="I60" s="54">
        <v>757867.06</v>
      </c>
      <c r="J60" s="54">
        <v>207852.4</v>
      </c>
      <c r="K60" s="54">
        <v>1632305.03</v>
      </c>
      <c r="L60" s="54">
        <v>955938.26</v>
      </c>
      <c r="M60" s="55">
        <v>0</v>
      </c>
      <c r="N60" s="55">
        <v>0</v>
      </c>
      <c r="O60" s="54">
        <v>1170048.03</v>
      </c>
      <c r="P60" s="55">
        <v>0</v>
      </c>
      <c r="Q60" s="54">
        <v>246753.31</v>
      </c>
      <c r="R60" s="55">
        <v>0</v>
      </c>
      <c r="S60" s="55">
        <v>0</v>
      </c>
      <c r="T60" s="56">
        <v>0</v>
      </c>
      <c r="U60" s="56">
        <v>0</v>
      </c>
      <c r="V60" s="56">
        <v>0</v>
      </c>
      <c r="W60" s="56">
        <v>0</v>
      </c>
      <c r="X60" s="56">
        <v>0</v>
      </c>
      <c r="Y60" s="56">
        <v>0</v>
      </c>
      <c r="Z60" s="56">
        <v>0</v>
      </c>
      <c r="AA60" s="57">
        <v>791779.64</v>
      </c>
      <c r="AB60" s="57">
        <v>201326.11</v>
      </c>
      <c r="AC60" s="58">
        <f t="shared" si="0"/>
        <v>17903882.129999999</v>
      </c>
    </row>
    <row r="61" spans="1:29" x14ac:dyDescent="0.2">
      <c r="A61" s="5" t="s">
        <v>116</v>
      </c>
      <c r="B61" s="5" t="s">
        <v>117</v>
      </c>
      <c r="C61" s="54">
        <v>52103302.350000001</v>
      </c>
      <c r="D61" s="54">
        <v>49947965.07</v>
      </c>
      <c r="E61" s="54">
        <v>25966706.59</v>
      </c>
      <c r="F61" s="54">
        <v>1242755.01</v>
      </c>
      <c r="G61" s="54">
        <v>4259490.46</v>
      </c>
      <c r="H61" s="54">
        <v>2008104.19</v>
      </c>
      <c r="I61" s="54">
        <v>2755115.68</v>
      </c>
      <c r="J61" s="54">
        <v>530778.17000000004</v>
      </c>
      <c r="K61" s="54">
        <v>5301006.55</v>
      </c>
      <c r="L61" s="54">
        <v>3708004.02</v>
      </c>
      <c r="M61" s="55">
        <v>0</v>
      </c>
      <c r="N61" s="55">
        <v>0</v>
      </c>
      <c r="O61" s="54">
        <v>3168636.17</v>
      </c>
      <c r="P61" s="55">
        <v>0</v>
      </c>
      <c r="Q61" s="54">
        <v>1007368.23</v>
      </c>
      <c r="R61" s="55">
        <v>0</v>
      </c>
      <c r="S61" s="55">
        <v>0</v>
      </c>
      <c r="T61" s="56">
        <v>0</v>
      </c>
      <c r="U61" s="56">
        <v>0</v>
      </c>
      <c r="V61" s="56">
        <v>0</v>
      </c>
      <c r="W61" s="56">
        <v>0</v>
      </c>
      <c r="X61" s="56">
        <v>0</v>
      </c>
      <c r="Y61" s="57">
        <v>1395.93</v>
      </c>
      <c r="Z61" s="56">
        <v>0</v>
      </c>
      <c r="AA61" s="57">
        <v>2153941.35</v>
      </c>
      <c r="AB61" s="57">
        <v>941529.04</v>
      </c>
      <c r="AC61" s="58">
        <f t="shared" si="0"/>
        <v>53044831.390000001</v>
      </c>
    </row>
    <row r="62" spans="1:29" x14ac:dyDescent="0.2">
      <c r="A62" s="5" t="s">
        <v>118</v>
      </c>
      <c r="B62" s="5" t="s">
        <v>119</v>
      </c>
      <c r="C62" s="54">
        <v>18565988.140000001</v>
      </c>
      <c r="D62" s="54">
        <v>17044149.440000001</v>
      </c>
      <c r="E62" s="54">
        <v>9957375.6400000006</v>
      </c>
      <c r="F62" s="54">
        <v>798943.29</v>
      </c>
      <c r="G62" s="54">
        <v>1260979.32</v>
      </c>
      <c r="H62" s="54">
        <v>871757.89</v>
      </c>
      <c r="I62" s="54">
        <v>1103568.28</v>
      </c>
      <c r="J62" s="54">
        <v>315996</v>
      </c>
      <c r="K62" s="54">
        <v>1890365.92</v>
      </c>
      <c r="L62" s="54">
        <v>87826.25</v>
      </c>
      <c r="M62" s="55">
        <v>0</v>
      </c>
      <c r="N62" s="55">
        <v>0</v>
      </c>
      <c r="O62" s="54">
        <v>757336.85</v>
      </c>
      <c r="P62" s="55">
        <v>0</v>
      </c>
      <c r="Q62" s="55">
        <v>0</v>
      </c>
      <c r="R62" s="55">
        <v>0</v>
      </c>
      <c r="S62" s="55">
        <v>0</v>
      </c>
      <c r="T62" s="56">
        <v>0</v>
      </c>
      <c r="U62" s="57">
        <v>5300</v>
      </c>
      <c r="V62" s="56">
        <v>0</v>
      </c>
      <c r="W62" s="56">
        <v>0</v>
      </c>
      <c r="X62" s="56">
        <v>0</v>
      </c>
      <c r="Y62" s="56">
        <v>0</v>
      </c>
      <c r="Z62" s="56">
        <v>0</v>
      </c>
      <c r="AA62" s="57">
        <v>1516538.7</v>
      </c>
      <c r="AB62" s="57">
        <v>1061950.48</v>
      </c>
      <c r="AC62" s="58">
        <f t="shared" si="0"/>
        <v>19627938.620000001</v>
      </c>
    </row>
    <row r="63" spans="1:29" x14ac:dyDescent="0.2">
      <c r="A63" s="5" t="s">
        <v>120</v>
      </c>
      <c r="B63" s="5" t="s">
        <v>121</v>
      </c>
      <c r="C63" s="54">
        <v>7345075.0700000003</v>
      </c>
      <c r="D63" s="54">
        <v>6956417.3300000001</v>
      </c>
      <c r="E63" s="54">
        <v>4552918.4000000004</v>
      </c>
      <c r="F63" s="54">
        <v>193000.36</v>
      </c>
      <c r="G63" s="54">
        <v>285103.81</v>
      </c>
      <c r="H63" s="54">
        <v>149222.88</v>
      </c>
      <c r="I63" s="54">
        <v>442334.12</v>
      </c>
      <c r="J63" s="54">
        <v>239877.44</v>
      </c>
      <c r="K63" s="54">
        <v>600449.41</v>
      </c>
      <c r="L63" s="54">
        <v>86001.23</v>
      </c>
      <c r="M63" s="55">
        <v>0</v>
      </c>
      <c r="N63" s="55">
        <v>0</v>
      </c>
      <c r="O63" s="54">
        <v>228815.21</v>
      </c>
      <c r="P63" s="55">
        <v>0</v>
      </c>
      <c r="Q63" s="54">
        <v>178694.47</v>
      </c>
      <c r="R63" s="55">
        <v>0</v>
      </c>
      <c r="S63" s="55">
        <v>0</v>
      </c>
      <c r="T63" s="56">
        <v>0</v>
      </c>
      <c r="U63" s="56">
        <v>0</v>
      </c>
      <c r="V63" s="56">
        <v>0</v>
      </c>
      <c r="W63" s="56">
        <v>0</v>
      </c>
      <c r="X63" s="56">
        <v>0</v>
      </c>
      <c r="Y63" s="57">
        <v>2338</v>
      </c>
      <c r="Z63" s="56">
        <v>0</v>
      </c>
      <c r="AA63" s="57">
        <v>386319.74</v>
      </c>
      <c r="AB63" s="57">
        <v>376841.58</v>
      </c>
      <c r="AC63" s="58">
        <f t="shared" si="0"/>
        <v>7721916.6500000004</v>
      </c>
    </row>
    <row r="64" spans="1:29" x14ac:dyDescent="0.2">
      <c r="A64" s="5" t="s">
        <v>122</v>
      </c>
      <c r="B64" s="5" t="s">
        <v>123</v>
      </c>
      <c r="C64" s="54">
        <v>44428524.549999997</v>
      </c>
      <c r="D64" s="54">
        <v>38924094.859999999</v>
      </c>
      <c r="E64" s="54">
        <v>21378809.609999999</v>
      </c>
      <c r="F64" s="54">
        <v>1701277.78</v>
      </c>
      <c r="G64" s="54">
        <v>2551404.98</v>
      </c>
      <c r="H64" s="54">
        <v>1122032.02</v>
      </c>
      <c r="I64" s="54">
        <v>2618273.7000000002</v>
      </c>
      <c r="J64" s="54">
        <v>507688.51</v>
      </c>
      <c r="K64" s="54">
        <v>3964377.41</v>
      </c>
      <c r="L64" s="54">
        <v>2427362.64</v>
      </c>
      <c r="M64" s="55">
        <v>0</v>
      </c>
      <c r="N64" s="55">
        <v>0</v>
      </c>
      <c r="O64" s="54">
        <v>2304752.9</v>
      </c>
      <c r="P64" s="55">
        <v>0</v>
      </c>
      <c r="Q64" s="54">
        <v>348115.31</v>
      </c>
      <c r="R64" s="55">
        <v>0</v>
      </c>
      <c r="S64" s="55">
        <v>0</v>
      </c>
      <c r="T64" s="56">
        <v>0</v>
      </c>
      <c r="U64" s="56">
        <v>0</v>
      </c>
      <c r="V64" s="56">
        <v>0</v>
      </c>
      <c r="W64" s="56">
        <v>0</v>
      </c>
      <c r="X64" s="56">
        <v>0</v>
      </c>
      <c r="Y64" s="56">
        <v>0</v>
      </c>
      <c r="Z64" s="56">
        <v>0</v>
      </c>
      <c r="AA64" s="57">
        <v>5504429.6900000004</v>
      </c>
      <c r="AB64" s="57">
        <v>6434272.5899999999</v>
      </c>
      <c r="AC64" s="58">
        <f t="shared" si="0"/>
        <v>50862797.140000001</v>
      </c>
    </row>
    <row r="65" spans="1:29" x14ac:dyDescent="0.2">
      <c r="A65" s="5" t="s">
        <v>124</v>
      </c>
      <c r="B65" s="5" t="s">
        <v>125</v>
      </c>
      <c r="C65" s="54">
        <v>5629826.3600000003</v>
      </c>
      <c r="D65" s="54">
        <v>5353878.47</v>
      </c>
      <c r="E65" s="54">
        <v>3007583.07</v>
      </c>
      <c r="F65" s="54">
        <v>142735.87</v>
      </c>
      <c r="G65" s="54">
        <v>348127.57</v>
      </c>
      <c r="H65" s="54">
        <v>305946.25</v>
      </c>
      <c r="I65" s="54">
        <v>212176.93</v>
      </c>
      <c r="J65" s="54">
        <v>112294.35</v>
      </c>
      <c r="K65" s="54">
        <v>505667.47</v>
      </c>
      <c r="L65" s="54">
        <v>239466.09</v>
      </c>
      <c r="M65" s="55">
        <v>0</v>
      </c>
      <c r="N65" s="55">
        <v>0</v>
      </c>
      <c r="O65" s="54">
        <v>391752.87</v>
      </c>
      <c r="P65" s="55">
        <v>0</v>
      </c>
      <c r="Q65" s="54">
        <v>88128</v>
      </c>
      <c r="R65" s="55">
        <v>0</v>
      </c>
      <c r="S65" s="55">
        <v>0</v>
      </c>
      <c r="T65" s="56">
        <v>0</v>
      </c>
      <c r="U65" s="56">
        <v>0</v>
      </c>
      <c r="V65" s="56">
        <v>0</v>
      </c>
      <c r="W65" s="56">
        <v>0</v>
      </c>
      <c r="X65" s="56">
        <v>0</v>
      </c>
      <c r="Y65" s="57">
        <v>5086.28</v>
      </c>
      <c r="Z65" s="56">
        <v>0</v>
      </c>
      <c r="AA65" s="57">
        <v>270861.61</v>
      </c>
      <c r="AB65" s="57">
        <v>29578.43</v>
      </c>
      <c r="AC65" s="58">
        <f t="shared" si="0"/>
        <v>5659404.79</v>
      </c>
    </row>
    <row r="66" spans="1:29" x14ac:dyDescent="0.2">
      <c r="A66" s="5" t="s">
        <v>126</v>
      </c>
      <c r="B66" s="5" t="s">
        <v>127</v>
      </c>
      <c r="C66" s="54">
        <v>4276290.6900000004</v>
      </c>
      <c r="D66" s="54">
        <v>4137567.39</v>
      </c>
      <c r="E66" s="54">
        <v>2438410.56</v>
      </c>
      <c r="F66" s="54">
        <v>142276.64000000001</v>
      </c>
      <c r="G66" s="54">
        <v>143116.35</v>
      </c>
      <c r="H66" s="54">
        <v>277928.89</v>
      </c>
      <c r="I66" s="54">
        <v>173575.41</v>
      </c>
      <c r="J66" s="54">
        <v>142343.5</v>
      </c>
      <c r="K66" s="54">
        <v>404039.61</v>
      </c>
      <c r="L66" s="54">
        <v>30586.49</v>
      </c>
      <c r="M66" s="55">
        <v>0</v>
      </c>
      <c r="N66" s="55">
        <v>0</v>
      </c>
      <c r="O66" s="54">
        <v>225584.8</v>
      </c>
      <c r="P66" s="55">
        <v>0</v>
      </c>
      <c r="Q66" s="54">
        <v>159705.14000000001</v>
      </c>
      <c r="R66" s="55">
        <v>0</v>
      </c>
      <c r="S66" s="55">
        <v>0</v>
      </c>
      <c r="T66" s="56">
        <v>0</v>
      </c>
      <c r="U66" s="56">
        <v>0</v>
      </c>
      <c r="V66" s="56">
        <v>0</v>
      </c>
      <c r="W66" s="56">
        <v>0</v>
      </c>
      <c r="X66" s="56">
        <v>0</v>
      </c>
      <c r="Y66" s="56">
        <v>0</v>
      </c>
      <c r="Z66" s="56">
        <v>0</v>
      </c>
      <c r="AA66" s="57">
        <v>138723.29999999999</v>
      </c>
      <c r="AB66" s="57">
        <v>11764.51</v>
      </c>
      <c r="AC66" s="58">
        <f t="shared" si="0"/>
        <v>4288055.2</v>
      </c>
    </row>
    <row r="67" spans="1:29" x14ac:dyDescent="0.2">
      <c r="A67" s="5" t="s">
        <v>128</v>
      </c>
      <c r="B67" s="5" t="s">
        <v>129</v>
      </c>
      <c r="C67" s="54">
        <v>12602254</v>
      </c>
      <c r="D67" s="54">
        <v>11286450.029999999</v>
      </c>
      <c r="E67" s="54">
        <v>5740172.3099999996</v>
      </c>
      <c r="F67" s="54">
        <v>425301.29</v>
      </c>
      <c r="G67" s="54">
        <v>488419.21</v>
      </c>
      <c r="H67" s="54">
        <v>451280.28</v>
      </c>
      <c r="I67" s="54">
        <v>608652.89</v>
      </c>
      <c r="J67" s="54">
        <v>553759.89</v>
      </c>
      <c r="K67" s="54">
        <v>1149398.94</v>
      </c>
      <c r="L67" s="54">
        <v>949782.86</v>
      </c>
      <c r="M67" s="55">
        <v>0</v>
      </c>
      <c r="N67" s="55">
        <v>0</v>
      </c>
      <c r="O67" s="54">
        <v>771782.98</v>
      </c>
      <c r="P67" s="55">
        <v>0</v>
      </c>
      <c r="Q67" s="54">
        <v>147899.38</v>
      </c>
      <c r="R67" s="55">
        <v>0</v>
      </c>
      <c r="S67" s="55">
        <v>0</v>
      </c>
      <c r="T67" s="56">
        <v>0</v>
      </c>
      <c r="U67" s="56">
        <v>0</v>
      </c>
      <c r="V67" s="56">
        <v>0</v>
      </c>
      <c r="W67" s="56">
        <v>0</v>
      </c>
      <c r="X67" s="56">
        <v>0</v>
      </c>
      <c r="Y67" s="56">
        <v>0</v>
      </c>
      <c r="Z67" s="56">
        <v>0</v>
      </c>
      <c r="AA67" s="57">
        <v>1315803.97</v>
      </c>
      <c r="AB67" s="57">
        <v>20559</v>
      </c>
      <c r="AC67" s="58">
        <f t="shared" si="0"/>
        <v>12622813</v>
      </c>
    </row>
    <row r="68" spans="1:29" x14ac:dyDescent="0.2">
      <c r="A68" s="5" t="s">
        <v>130</v>
      </c>
      <c r="B68" s="5" t="s">
        <v>131</v>
      </c>
      <c r="C68" s="54">
        <v>19494021.57</v>
      </c>
      <c r="D68" s="54">
        <v>18124835</v>
      </c>
      <c r="E68" s="54">
        <v>10612142.27</v>
      </c>
      <c r="F68" s="54">
        <v>575490.19999999995</v>
      </c>
      <c r="G68" s="54">
        <v>734494.26</v>
      </c>
      <c r="H68" s="54">
        <v>552182.96</v>
      </c>
      <c r="I68" s="54">
        <v>858724.13</v>
      </c>
      <c r="J68" s="54">
        <v>250553.19</v>
      </c>
      <c r="K68" s="54">
        <v>1543564.4</v>
      </c>
      <c r="L68" s="54">
        <v>1626141.46</v>
      </c>
      <c r="M68" s="55">
        <v>0</v>
      </c>
      <c r="N68" s="55">
        <v>0</v>
      </c>
      <c r="O68" s="54">
        <v>1191027.1200000001</v>
      </c>
      <c r="P68" s="55">
        <v>0</v>
      </c>
      <c r="Q68" s="54">
        <v>180515.01</v>
      </c>
      <c r="R68" s="55">
        <v>0</v>
      </c>
      <c r="S68" s="55">
        <v>0</v>
      </c>
      <c r="T68" s="56">
        <v>0</v>
      </c>
      <c r="U68" s="57">
        <v>446.32</v>
      </c>
      <c r="V68" s="56">
        <v>0</v>
      </c>
      <c r="W68" s="56">
        <v>0</v>
      </c>
      <c r="X68" s="56">
        <v>0</v>
      </c>
      <c r="Y68" s="56">
        <v>0</v>
      </c>
      <c r="Z68" s="56">
        <v>0</v>
      </c>
      <c r="AA68" s="57">
        <v>1368740.25</v>
      </c>
      <c r="AB68" s="57">
        <v>3457801.83</v>
      </c>
      <c r="AC68" s="58">
        <f t="shared" si="0"/>
        <v>22951823.399999999</v>
      </c>
    </row>
    <row r="69" spans="1:29" x14ac:dyDescent="0.2">
      <c r="A69" s="5" t="s">
        <v>132</v>
      </c>
      <c r="B69" s="5" t="s">
        <v>133</v>
      </c>
      <c r="C69" s="54">
        <v>14741230.83</v>
      </c>
      <c r="D69" s="54">
        <v>13872354.5</v>
      </c>
      <c r="E69" s="54">
        <v>8818187.8900000006</v>
      </c>
      <c r="F69" s="54">
        <v>494453.48</v>
      </c>
      <c r="G69" s="54">
        <v>551383.80000000005</v>
      </c>
      <c r="H69" s="54">
        <v>539955.27</v>
      </c>
      <c r="I69" s="54">
        <v>664286.89</v>
      </c>
      <c r="J69" s="54">
        <v>82972.259999999995</v>
      </c>
      <c r="K69" s="54">
        <v>1139762.83</v>
      </c>
      <c r="L69" s="54">
        <v>334302</v>
      </c>
      <c r="M69" s="54">
        <v>72146.399999999994</v>
      </c>
      <c r="N69" s="55">
        <v>0</v>
      </c>
      <c r="O69" s="54">
        <v>1038427.68</v>
      </c>
      <c r="P69" s="55">
        <v>0</v>
      </c>
      <c r="Q69" s="54">
        <v>136476</v>
      </c>
      <c r="R69" s="55">
        <v>0</v>
      </c>
      <c r="S69" s="55">
        <v>0</v>
      </c>
      <c r="T69" s="56">
        <v>0</v>
      </c>
      <c r="U69" s="57">
        <v>5250</v>
      </c>
      <c r="V69" s="57">
        <v>160057.49</v>
      </c>
      <c r="W69" s="56">
        <v>0</v>
      </c>
      <c r="X69" s="56">
        <v>0</v>
      </c>
      <c r="Y69" s="56">
        <v>0</v>
      </c>
      <c r="Z69" s="56">
        <v>0</v>
      </c>
      <c r="AA69" s="57">
        <v>703568.84</v>
      </c>
      <c r="AB69" s="57">
        <v>24770</v>
      </c>
      <c r="AC69" s="58">
        <f t="shared" ref="AC69:AC132" si="1">C69+AB69</f>
        <v>14766000.83</v>
      </c>
    </row>
    <row r="70" spans="1:29" x14ac:dyDescent="0.2">
      <c r="A70" s="5" t="s">
        <v>134</v>
      </c>
      <c r="B70" s="5" t="s">
        <v>135</v>
      </c>
      <c r="C70" s="54">
        <v>45304157.609999999</v>
      </c>
      <c r="D70" s="54">
        <v>25504971.039999999</v>
      </c>
      <c r="E70" s="54">
        <v>14462553.25</v>
      </c>
      <c r="F70" s="54">
        <v>806495.25</v>
      </c>
      <c r="G70" s="54">
        <v>1259821.78</v>
      </c>
      <c r="H70" s="54">
        <v>576525.51</v>
      </c>
      <c r="I70" s="54">
        <v>1335136.1299999999</v>
      </c>
      <c r="J70" s="54">
        <v>351708.17</v>
      </c>
      <c r="K70" s="54">
        <v>2656201.5499999998</v>
      </c>
      <c r="L70" s="54">
        <v>1684121.66</v>
      </c>
      <c r="M70" s="55">
        <v>0</v>
      </c>
      <c r="N70" s="55">
        <v>0</v>
      </c>
      <c r="O70" s="54">
        <v>1810976.64</v>
      </c>
      <c r="P70" s="55">
        <v>0</v>
      </c>
      <c r="Q70" s="54">
        <v>329304.88</v>
      </c>
      <c r="R70" s="54">
        <v>232126.22</v>
      </c>
      <c r="S70" s="55">
        <v>0</v>
      </c>
      <c r="T70" s="56">
        <v>0</v>
      </c>
      <c r="U70" s="56">
        <v>0</v>
      </c>
      <c r="V70" s="56">
        <v>0</v>
      </c>
      <c r="W70" s="56">
        <v>0</v>
      </c>
      <c r="X70" s="56">
        <v>0</v>
      </c>
      <c r="Y70" s="56">
        <v>0</v>
      </c>
      <c r="Z70" s="56">
        <v>0</v>
      </c>
      <c r="AA70" s="57">
        <v>19799186.57</v>
      </c>
      <c r="AB70" s="57">
        <v>5011186.53</v>
      </c>
      <c r="AC70" s="58">
        <f t="shared" si="1"/>
        <v>50315344.140000001</v>
      </c>
    </row>
    <row r="71" spans="1:29" x14ac:dyDescent="0.2">
      <c r="A71" s="5" t="s">
        <v>136</v>
      </c>
      <c r="B71" s="5" t="s">
        <v>137</v>
      </c>
      <c r="C71" s="54">
        <v>33734867.640000001</v>
      </c>
      <c r="D71" s="54">
        <v>31703401.34</v>
      </c>
      <c r="E71" s="54">
        <v>17533414.73</v>
      </c>
      <c r="F71" s="54">
        <v>1136571.4099999999</v>
      </c>
      <c r="G71" s="54">
        <v>1854614.4</v>
      </c>
      <c r="H71" s="54">
        <v>760539.96</v>
      </c>
      <c r="I71" s="54">
        <v>1378595.93</v>
      </c>
      <c r="J71" s="54">
        <v>575559.78</v>
      </c>
      <c r="K71" s="54">
        <v>3025076.23</v>
      </c>
      <c r="L71" s="54">
        <v>2514565.08</v>
      </c>
      <c r="M71" s="55">
        <v>0</v>
      </c>
      <c r="N71" s="55">
        <v>0</v>
      </c>
      <c r="O71" s="54">
        <v>2452261.44</v>
      </c>
      <c r="P71" s="55">
        <v>0</v>
      </c>
      <c r="Q71" s="54">
        <v>472202.38</v>
      </c>
      <c r="R71" s="55">
        <v>0</v>
      </c>
      <c r="S71" s="55">
        <v>0</v>
      </c>
      <c r="T71" s="57">
        <v>52400</v>
      </c>
      <c r="U71" s="56">
        <v>0</v>
      </c>
      <c r="V71" s="57">
        <v>600.84</v>
      </c>
      <c r="W71" s="56">
        <v>0</v>
      </c>
      <c r="X71" s="56">
        <v>0</v>
      </c>
      <c r="Y71" s="56">
        <v>0</v>
      </c>
      <c r="Z71" s="56">
        <v>0</v>
      </c>
      <c r="AA71" s="57">
        <v>1978465.46</v>
      </c>
      <c r="AB71" s="57">
        <v>804338</v>
      </c>
      <c r="AC71" s="58">
        <f t="shared" si="1"/>
        <v>34539205.640000001</v>
      </c>
    </row>
    <row r="72" spans="1:29" x14ac:dyDescent="0.2">
      <c r="A72" s="5" t="s">
        <v>138</v>
      </c>
      <c r="B72" s="5" t="s">
        <v>139</v>
      </c>
      <c r="C72" s="54">
        <v>29297821.670000002</v>
      </c>
      <c r="D72" s="54">
        <v>27931799.210000001</v>
      </c>
      <c r="E72" s="54">
        <v>16510102.939999999</v>
      </c>
      <c r="F72" s="54">
        <v>1222471.75</v>
      </c>
      <c r="G72" s="54">
        <v>1532949.19</v>
      </c>
      <c r="H72" s="54">
        <v>670056.92000000004</v>
      </c>
      <c r="I72" s="54">
        <v>1115414.08</v>
      </c>
      <c r="J72" s="54">
        <v>266187.46999999997</v>
      </c>
      <c r="K72" s="54">
        <v>2456859</v>
      </c>
      <c r="L72" s="54">
        <v>1897862.22</v>
      </c>
      <c r="M72" s="55">
        <v>0</v>
      </c>
      <c r="N72" s="55">
        <v>0</v>
      </c>
      <c r="O72" s="54">
        <v>1910243.89</v>
      </c>
      <c r="P72" s="55">
        <v>0</v>
      </c>
      <c r="Q72" s="54">
        <v>349651.75</v>
      </c>
      <c r="R72" s="55">
        <v>0</v>
      </c>
      <c r="S72" s="55">
        <v>0</v>
      </c>
      <c r="T72" s="57">
        <v>77205</v>
      </c>
      <c r="U72" s="57">
        <v>42407.519999999997</v>
      </c>
      <c r="V72" s="56">
        <v>0</v>
      </c>
      <c r="W72" s="56">
        <v>0</v>
      </c>
      <c r="X72" s="56">
        <v>0</v>
      </c>
      <c r="Y72" s="57">
        <v>14067.31</v>
      </c>
      <c r="Z72" s="56">
        <v>0</v>
      </c>
      <c r="AA72" s="57">
        <v>1232342.6299999999</v>
      </c>
      <c r="AB72" s="57">
        <v>57571</v>
      </c>
      <c r="AC72" s="58">
        <f t="shared" si="1"/>
        <v>29355392.670000002</v>
      </c>
    </row>
    <row r="73" spans="1:29" x14ac:dyDescent="0.2">
      <c r="A73" s="5" t="s">
        <v>140</v>
      </c>
      <c r="B73" s="5" t="s">
        <v>141</v>
      </c>
      <c r="C73" s="54">
        <v>12216969.800000001</v>
      </c>
      <c r="D73" s="54">
        <v>11732244.07</v>
      </c>
      <c r="E73" s="54">
        <v>6561250.7699999996</v>
      </c>
      <c r="F73" s="54">
        <v>373695.95</v>
      </c>
      <c r="G73" s="54">
        <v>696798.25</v>
      </c>
      <c r="H73" s="54">
        <v>321049</v>
      </c>
      <c r="I73" s="54">
        <v>487348.45</v>
      </c>
      <c r="J73" s="54">
        <v>210557.83</v>
      </c>
      <c r="K73" s="54">
        <v>1190472.3</v>
      </c>
      <c r="L73" s="54">
        <v>1054637.3400000001</v>
      </c>
      <c r="M73" s="55">
        <v>0</v>
      </c>
      <c r="N73" s="55">
        <v>0</v>
      </c>
      <c r="O73" s="54">
        <v>687121.65</v>
      </c>
      <c r="P73" s="55">
        <v>0</v>
      </c>
      <c r="Q73" s="54">
        <v>149312.53</v>
      </c>
      <c r="R73" s="55">
        <v>0</v>
      </c>
      <c r="S73" s="55">
        <v>0</v>
      </c>
      <c r="T73" s="56">
        <v>0</v>
      </c>
      <c r="U73" s="56">
        <v>0</v>
      </c>
      <c r="V73" s="56">
        <v>0</v>
      </c>
      <c r="W73" s="56">
        <v>0</v>
      </c>
      <c r="X73" s="56">
        <v>0</v>
      </c>
      <c r="Y73" s="56">
        <v>0</v>
      </c>
      <c r="Z73" s="56">
        <v>0</v>
      </c>
      <c r="AA73" s="57">
        <v>484725.73</v>
      </c>
      <c r="AB73" s="57">
        <v>43767.57</v>
      </c>
      <c r="AC73" s="58">
        <f t="shared" si="1"/>
        <v>12260737.370000001</v>
      </c>
    </row>
    <row r="74" spans="1:29" x14ac:dyDescent="0.2">
      <c r="A74" s="5" t="s">
        <v>142</v>
      </c>
      <c r="B74" s="5" t="s">
        <v>143</v>
      </c>
      <c r="C74" s="54">
        <v>23710028.370000001</v>
      </c>
      <c r="D74" s="54">
        <v>22407089.75</v>
      </c>
      <c r="E74" s="54">
        <v>11669441</v>
      </c>
      <c r="F74" s="54">
        <v>1179854.0900000001</v>
      </c>
      <c r="G74" s="54">
        <v>1288958.52</v>
      </c>
      <c r="H74" s="54">
        <v>597347.6</v>
      </c>
      <c r="I74" s="54">
        <v>1378404.85</v>
      </c>
      <c r="J74" s="54">
        <v>449673.43</v>
      </c>
      <c r="K74" s="54">
        <v>2275247.79</v>
      </c>
      <c r="L74" s="54">
        <v>1538074.42</v>
      </c>
      <c r="M74" s="55">
        <v>0</v>
      </c>
      <c r="N74" s="55">
        <v>0</v>
      </c>
      <c r="O74" s="54">
        <v>1623915.02</v>
      </c>
      <c r="P74" s="55">
        <v>0</v>
      </c>
      <c r="Q74" s="54">
        <v>406173.03</v>
      </c>
      <c r="R74" s="55">
        <v>0</v>
      </c>
      <c r="S74" s="55">
        <v>0</v>
      </c>
      <c r="T74" s="56">
        <v>0</v>
      </c>
      <c r="U74" s="56">
        <v>0</v>
      </c>
      <c r="V74" s="56">
        <v>0</v>
      </c>
      <c r="W74" s="56">
        <v>0</v>
      </c>
      <c r="X74" s="56">
        <v>0</v>
      </c>
      <c r="Y74" s="56">
        <v>0</v>
      </c>
      <c r="Z74" s="56">
        <v>0</v>
      </c>
      <c r="AA74" s="57">
        <v>1302938.6200000001</v>
      </c>
      <c r="AB74" s="57">
        <v>69011</v>
      </c>
      <c r="AC74" s="58">
        <f t="shared" si="1"/>
        <v>23779039.370000001</v>
      </c>
    </row>
    <row r="75" spans="1:29" x14ac:dyDescent="0.2">
      <c r="A75" s="5" t="s">
        <v>144</v>
      </c>
      <c r="B75" s="5" t="s">
        <v>145</v>
      </c>
      <c r="C75" s="54">
        <v>12728979.689999999</v>
      </c>
      <c r="D75" s="54">
        <v>11458411.27</v>
      </c>
      <c r="E75" s="54">
        <v>6023883.1500000004</v>
      </c>
      <c r="F75" s="54">
        <v>461773.51</v>
      </c>
      <c r="G75" s="54">
        <v>887536.58</v>
      </c>
      <c r="H75" s="54">
        <v>287797.65999999997</v>
      </c>
      <c r="I75" s="54">
        <v>739878.77</v>
      </c>
      <c r="J75" s="54">
        <v>247107.65</v>
      </c>
      <c r="K75" s="54">
        <v>1095621.46</v>
      </c>
      <c r="L75" s="54">
        <v>784599.19</v>
      </c>
      <c r="M75" s="55">
        <v>0</v>
      </c>
      <c r="N75" s="55">
        <v>0</v>
      </c>
      <c r="O75" s="54">
        <v>817282.57</v>
      </c>
      <c r="P75" s="55">
        <v>0</v>
      </c>
      <c r="Q75" s="54">
        <v>112930.73</v>
      </c>
      <c r="R75" s="55">
        <v>0</v>
      </c>
      <c r="S75" s="55">
        <v>0</v>
      </c>
      <c r="T75" s="56">
        <v>0</v>
      </c>
      <c r="U75" s="57">
        <v>11068.5</v>
      </c>
      <c r="V75" s="56">
        <v>0</v>
      </c>
      <c r="W75" s="56">
        <v>0</v>
      </c>
      <c r="X75" s="56">
        <v>0</v>
      </c>
      <c r="Y75" s="57">
        <v>135998.97</v>
      </c>
      <c r="Z75" s="56">
        <v>0</v>
      </c>
      <c r="AA75" s="57">
        <v>1123500.95</v>
      </c>
      <c r="AB75" s="57">
        <v>865381.46</v>
      </c>
      <c r="AC75" s="58">
        <f t="shared" si="1"/>
        <v>13594361.149999999</v>
      </c>
    </row>
    <row r="76" spans="1:29" x14ac:dyDescent="0.2">
      <c r="A76" s="5" t="s">
        <v>146</v>
      </c>
      <c r="B76" s="5" t="s">
        <v>147</v>
      </c>
      <c r="C76" s="54">
        <v>100778894.79000001</v>
      </c>
      <c r="D76" s="54">
        <v>95050284.739999995</v>
      </c>
      <c r="E76" s="54">
        <v>53981488.799999997</v>
      </c>
      <c r="F76" s="54">
        <v>5204152.5599999996</v>
      </c>
      <c r="G76" s="54">
        <v>6925884.5899999999</v>
      </c>
      <c r="H76" s="54">
        <v>881966.27</v>
      </c>
      <c r="I76" s="54">
        <v>4354729.78</v>
      </c>
      <c r="J76" s="54">
        <v>1371797.6</v>
      </c>
      <c r="K76" s="54">
        <v>8090776.75</v>
      </c>
      <c r="L76" s="54">
        <v>6601527.3499999996</v>
      </c>
      <c r="M76" s="55">
        <v>0</v>
      </c>
      <c r="N76" s="55">
        <v>0</v>
      </c>
      <c r="O76" s="54">
        <v>6521989.9900000002</v>
      </c>
      <c r="P76" s="55">
        <v>0</v>
      </c>
      <c r="Q76" s="54">
        <v>1115971.05</v>
      </c>
      <c r="R76" s="55">
        <v>0</v>
      </c>
      <c r="S76" s="55">
        <v>0</v>
      </c>
      <c r="T76" s="57">
        <v>595733.65</v>
      </c>
      <c r="U76" s="56">
        <v>0</v>
      </c>
      <c r="V76" s="57">
        <v>22755.65</v>
      </c>
      <c r="W76" s="56">
        <v>0</v>
      </c>
      <c r="X76" s="56">
        <v>0</v>
      </c>
      <c r="Y76" s="57">
        <v>1001</v>
      </c>
      <c r="Z76" s="56">
        <v>0</v>
      </c>
      <c r="AA76" s="57">
        <v>5109119.75</v>
      </c>
      <c r="AB76" s="57">
        <v>3543804</v>
      </c>
      <c r="AC76" s="58">
        <f t="shared" si="1"/>
        <v>104322698.79000001</v>
      </c>
    </row>
    <row r="77" spans="1:29" x14ac:dyDescent="0.2">
      <c r="A77" s="5" t="s">
        <v>148</v>
      </c>
      <c r="B77" s="5" t="s">
        <v>149</v>
      </c>
      <c r="C77" s="54">
        <v>35101593.979999997</v>
      </c>
      <c r="D77" s="54">
        <v>33385134.149999999</v>
      </c>
      <c r="E77" s="54">
        <v>18350942.02</v>
      </c>
      <c r="F77" s="54">
        <v>1523379.74</v>
      </c>
      <c r="G77" s="54">
        <v>1904617.72</v>
      </c>
      <c r="H77" s="54">
        <v>945542.76</v>
      </c>
      <c r="I77" s="54">
        <v>2052502.23</v>
      </c>
      <c r="J77" s="54">
        <v>486897.01</v>
      </c>
      <c r="K77" s="54">
        <v>3081345.88</v>
      </c>
      <c r="L77" s="54">
        <v>2125346.2999999998</v>
      </c>
      <c r="M77" s="55">
        <v>0</v>
      </c>
      <c r="N77" s="55">
        <v>0</v>
      </c>
      <c r="O77" s="54">
        <v>2212819.36</v>
      </c>
      <c r="P77" s="55">
        <v>0</v>
      </c>
      <c r="Q77" s="54">
        <v>701741.13</v>
      </c>
      <c r="R77" s="55">
        <v>0</v>
      </c>
      <c r="S77" s="55">
        <v>0</v>
      </c>
      <c r="T77" s="56">
        <v>0</v>
      </c>
      <c r="U77" s="56">
        <v>0</v>
      </c>
      <c r="V77" s="56">
        <v>0</v>
      </c>
      <c r="W77" s="56">
        <v>0</v>
      </c>
      <c r="X77" s="56">
        <v>0</v>
      </c>
      <c r="Y77" s="57">
        <v>3294.58</v>
      </c>
      <c r="Z77" s="56">
        <v>0</v>
      </c>
      <c r="AA77" s="57">
        <v>1713165.25</v>
      </c>
      <c r="AB77" s="57">
        <v>1028113.08</v>
      </c>
      <c r="AC77" s="58">
        <f t="shared" si="1"/>
        <v>36129707.059999995</v>
      </c>
    </row>
    <row r="78" spans="1:29" x14ac:dyDescent="0.2">
      <c r="A78" s="5" t="s">
        <v>150</v>
      </c>
      <c r="B78" s="5" t="s">
        <v>151</v>
      </c>
      <c r="C78" s="54">
        <v>6205402.9100000001</v>
      </c>
      <c r="D78" s="54">
        <v>6054733.3899999997</v>
      </c>
      <c r="E78" s="54">
        <v>3114621.31</v>
      </c>
      <c r="F78" s="54">
        <v>223126.63</v>
      </c>
      <c r="G78" s="54">
        <v>872327.7</v>
      </c>
      <c r="H78" s="54">
        <v>323019.88</v>
      </c>
      <c r="I78" s="54">
        <v>263539.37</v>
      </c>
      <c r="J78" s="54">
        <v>90724.28</v>
      </c>
      <c r="K78" s="54">
        <v>433770.82</v>
      </c>
      <c r="L78" s="54">
        <v>269775.90000000002</v>
      </c>
      <c r="M78" s="55">
        <v>0</v>
      </c>
      <c r="N78" s="55">
        <v>0</v>
      </c>
      <c r="O78" s="54">
        <v>355630.22</v>
      </c>
      <c r="P78" s="55">
        <v>0</v>
      </c>
      <c r="Q78" s="54">
        <v>108197.28</v>
      </c>
      <c r="R78" s="55">
        <v>0</v>
      </c>
      <c r="S78" s="55">
        <v>0</v>
      </c>
      <c r="T78" s="56">
        <v>0</v>
      </c>
      <c r="U78" s="56">
        <v>0</v>
      </c>
      <c r="V78" s="56">
        <v>0</v>
      </c>
      <c r="W78" s="56">
        <v>0</v>
      </c>
      <c r="X78" s="56">
        <v>0</v>
      </c>
      <c r="Y78" s="56">
        <v>0</v>
      </c>
      <c r="Z78" s="56">
        <v>0</v>
      </c>
      <c r="AA78" s="57">
        <v>150669.51999999999</v>
      </c>
      <c r="AB78" s="57">
        <v>593486.54</v>
      </c>
      <c r="AC78" s="58">
        <f t="shared" si="1"/>
        <v>6798889.4500000002</v>
      </c>
    </row>
    <row r="79" spans="1:29" x14ac:dyDescent="0.2">
      <c r="A79" s="5" t="s">
        <v>152</v>
      </c>
      <c r="B79" s="5" t="s">
        <v>153</v>
      </c>
      <c r="C79" s="54">
        <v>21573561.98</v>
      </c>
      <c r="D79" s="54">
        <v>20535501.850000001</v>
      </c>
      <c r="E79" s="54">
        <v>11252364.359999999</v>
      </c>
      <c r="F79" s="54">
        <v>603224.9</v>
      </c>
      <c r="G79" s="54">
        <v>864120.81</v>
      </c>
      <c r="H79" s="54">
        <v>472376.26</v>
      </c>
      <c r="I79" s="54">
        <v>1048381.5</v>
      </c>
      <c r="J79" s="54">
        <v>736529.93</v>
      </c>
      <c r="K79" s="54">
        <v>2489964.61</v>
      </c>
      <c r="L79" s="54">
        <v>1168722.1000000001</v>
      </c>
      <c r="M79" s="55">
        <v>0</v>
      </c>
      <c r="N79" s="55">
        <v>0</v>
      </c>
      <c r="O79" s="54">
        <v>1567734.7</v>
      </c>
      <c r="P79" s="55">
        <v>0</v>
      </c>
      <c r="Q79" s="54">
        <v>332082.68</v>
      </c>
      <c r="R79" s="55">
        <v>0</v>
      </c>
      <c r="S79" s="55">
        <v>0</v>
      </c>
      <c r="T79" s="57">
        <v>57000</v>
      </c>
      <c r="U79" s="56">
        <v>0</v>
      </c>
      <c r="V79" s="56">
        <v>0</v>
      </c>
      <c r="W79" s="56">
        <v>0</v>
      </c>
      <c r="X79" s="56">
        <v>0</v>
      </c>
      <c r="Y79" s="56">
        <v>0</v>
      </c>
      <c r="Z79" s="56">
        <v>0</v>
      </c>
      <c r="AA79" s="57">
        <v>981060.13</v>
      </c>
      <c r="AB79" s="57">
        <v>359186</v>
      </c>
      <c r="AC79" s="58">
        <f t="shared" si="1"/>
        <v>21932747.98</v>
      </c>
    </row>
    <row r="80" spans="1:29" x14ac:dyDescent="0.2">
      <c r="A80" s="5" t="s">
        <v>154</v>
      </c>
      <c r="B80" s="5" t="s">
        <v>155</v>
      </c>
      <c r="C80" s="54">
        <v>20299362.510000002</v>
      </c>
      <c r="D80" s="54">
        <v>19434395.899999999</v>
      </c>
      <c r="E80" s="54">
        <v>9539083.1400000006</v>
      </c>
      <c r="F80" s="54">
        <v>926644.81</v>
      </c>
      <c r="G80" s="54">
        <v>1444441.47</v>
      </c>
      <c r="H80" s="54">
        <v>555907.94999999995</v>
      </c>
      <c r="I80" s="54">
        <v>975900.67</v>
      </c>
      <c r="J80" s="54">
        <v>908396.66</v>
      </c>
      <c r="K80" s="54">
        <v>1697680.57</v>
      </c>
      <c r="L80" s="54">
        <v>1761631.42</v>
      </c>
      <c r="M80" s="55">
        <v>0</v>
      </c>
      <c r="N80" s="55">
        <v>0</v>
      </c>
      <c r="O80" s="54">
        <v>1191688.8899999999</v>
      </c>
      <c r="P80" s="55">
        <v>0</v>
      </c>
      <c r="Q80" s="54">
        <v>229517.66</v>
      </c>
      <c r="R80" s="54">
        <v>203502.66</v>
      </c>
      <c r="S80" s="55">
        <v>0</v>
      </c>
      <c r="T80" s="56">
        <v>0</v>
      </c>
      <c r="U80" s="56">
        <v>0</v>
      </c>
      <c r="V80" s="56">
        <v>0</v>
      </c>
      <c r="W80" s="56">
        <v>0</v>
      </c>
      <c r="X80" s="56">
        <v>0</v>
      </c>
      <c r="Y80" s="56">
        <v>0</v>
      </c>
      <c r="Z80" s="56">
        <v>0</v>
      </c>
      <c r="AA80" s="57">
        <v>864966.61</v>
      </c>
      <c r="AB80" s="57">
        <v>233963.55</v>
      </c>
      <c r="AC80" s="58">
        <f t="shared" si="1"/>
        <v>20533326.060000002</v>
      </c>
    </row>
    <row r="81" spans="1:29" x14ac:dyDescent="0.2">
      <c r="A81" s="5" t="s">
        <v>156</v>
      </c>
      <c r="B81" s="5" t="s">
        <v>157</v>
      </c>
      <c r="C81" s="54">
        <v>7113113.9100000001</v>
      </c>
      <c r="D81" s="54">
        <v>6684912.0700000003</v>
      </c>
      <c r="E81" s="54">
        <v>3836724.91</v>
      </c>
      <c r="F81" s="54">
        <v>260281.21</v>
      </c>
      <c r="G81" s="54">
        <v>260572.32</v>
      </c>
      <c r="H81" s="54">
        <v>362714.13</v>
      </c>
      <c r="I81" s="54">
        <v>306332.39</v>
      </c>
      <c r="J81" s="54">
        <v>310942.03000000003</v>
      </c>
      <c r="K81" s="54">
        <v>619964.09</v>
      </c>
      <c r="L81" s="54">
        <v>145941.24</v>
      </c>
      <c r="M81" s="55">
        <v>0</v>
      </c>
      <c r="N81" s="55">
        <v>0</v>
      </c>
      <c r="O81" s="54">
        <v>471468.85</v>
      </c>
      <c r="P81" s="55">
        <v>0</v>
      </c>
      <c r="Q81" s="54">
        <v>109970.9</v>
      </c>
      <c r="R81" s="55">
        <v>0</v>
      </c>
      <c r="S81" s="55">
        <v>0</v>
      </c>
      <c r="T81" s="56">
        <v>0</v>
      </c>
      <c r="U81" s="56">
        <v>0</v>
      </c>
      <c r="V81" s="56">
        <v>0</v>
      </c>
      <c r="W81" s="56">
        <v>0</v>
      </c>
      <c r="X81" s="56">
        <v>0</v>
      </c>
      <c r="Y81" s="57">
        <v>98481.66</v>
      </c>
      <c r="Z81" s="56">
        <v>0</v>
      </c>
      <c r="AA81" s="57">
        <v>329720.18</v>
      </c>
      <c r="AB81" s="57">
        <v>18363</v>
      </c>
      <c r="AC81" s="58">
        <f t="shared" si="1"/>
        <v>7131476.9100000001</v>
      </c>
    </row>
    <row r="82" spans="1:29" x14ac:dyDescent="0.2">
      <c r="A82" s="5" t="s">
        <v>158</v>
      </c>
      <c r="B82" s="5" t="s">
        <v>159</v>
      </c>
      <c r="C82" s="54">
        <v>54225567.649999999</v>
      </c>
      <c r="D82" s="54">
        <v>48175931.700000003</v>
      </c>
      <c r="E82" s="54">
        <v>27013245.780000001</v>
      </c>
      <c r="F82" s="54">
        <v>2014195.73</v>
      </c>
      <c r="G82" s="54">
        <v>2620718.39</v>
      </c>
      <c r="H82" s="54">
        <v>1061282.48</v>
      </c>
      <c r="I82" s="54">
        <v>2381022.84</v>
      </c>
      <c r="J82" s="54">
        <v>1226561.29</v>
      </c>
      <c r="K82" s="54">
        <v>5041684.51</v>
      </c>
      <c r="L82" s="54">
        <v>2814997.27</v>
      </c>
      <c r="M82" s="55">
        <v>0</v>
      </c>
      <c r="N82" s="55">
        <v>0</v>
      </c>
      <c r="O82" s="54">
        <v>3520920.96</v>
      </c>
      <c r="P82" s="55">
        <v>0</v>
      </c>
      <c r="Q82" s="54">
        <v>481302.45</v>
      </c>
      <c r="R82" s="55">
        <v>0</v>
      </c>
      <c r="S82" s="55">
        <v>0</v>
      </c>
      <c r="T82" s="56">
        <v>0</v>
      </c>
      <c r="U82" s="56">
        <v>0</v>
      </c>
      <c r="V82" s="56">
        <v>0</v>
      </c>
      <c r="W82" s="56">
        <v>0</v>
      </c>
      <c r="X82" s="56">
        <v>0</v>
      </c>
      <c r="Y82" s="56">
        <v>0</v>
      </c>
      <c r="Z82" s="56">
        <v>0</v>
      </c>
      <c r="AA82" s="57">
        <v>6049635.9500000002</v>
      </c>
      <c r="AB82" s="57">
        <v>3101778.41</v>
      </c>
      <c r="AC82" s="58">
        <f t="shared" si="1"/>
        <v>57327346.060000002</v>
      </c>
    </row>
    <row r="83" spans="1:29" x14ac:dyDescent="0.2">
      <c r="A83" s="5" t="s">
        <v>160</v>
      </c>
      <c r="B83" s="5" t="s">
        <v>161</v>
      </c>
      <c r="C83" s="54">
        <v>15995659.18</v>
      </c>
      <c r="D83" s="54">
        <v>15439173.59</v>
      </c>
      <c r="E83" s="54">
        <v>8360927.1799999997</v>
      </c>
      <c r="F83" s="54">
        <v>448528.28</v>
      </c>
      <c r="G83" s="54">
        <v>805946.87</v>
      </c>
      <c r="H83" s="54">
        <v>1322103.57</v>
      </c>
      <c r="I83" s="54">
        <v>682227.11</v>
      </c>
      <c r="J83" s="54">
        <v>211464.22</v>
      </c>
      <c r="K83" s="54">
        <v>1122830.05</v>
      </c>
      <c r="L83" s="54">
        <v>1172121.8400000001</v>
      </c>
      <c r="M83" s="55">
        <v>0</v>
      </c>
      <c r="N83" s="55">
        <v>0</v>
      </c>
      <c r="O83" s="54">
        <v>1127580.47</v>
      </c>
      <c r="P83" s="55">
        <v>0</v>
      </c>
      <c r="Q83" s="54">
        <v>185444</v>
      </c>
      <c r="R83" s="55">
        <v>0</v>
      </c>
      <c r="S83" s="55">
        <v>0</v>
      </c>
      <c r="T83" s="56">
        <v>0</v>
      </c>
      <c r="U83" s="56">
        <v>0</v>
      </c>
      <c r="V83" s="56">
        <v>0</v>
      </c>
      <c r="W83" s="56">
        <v>0</v>
      </c>
      <c r="X83" s="56">
        <v>0</v>
      </c>
      <c r="Y83" s="56">
        <v>0</v>
      </c>
      <c r="Z83" s="56">
        <v>0</v>
      </c>
      <c r="AA83" s="57">
        <v>556485.59</v>
      </c>
      <c r="AB83" s="56">
        <v>0</v>
      </c>
      <c r="AC83" s="58">
        <f t="shared" si="1"/>
        <v>15995659.18</v>
      </c>
    </row>
    <row r="84" spans="1:29" x14ac:dyDescent="0.2">
      <c r="A84" s="5" t="s">
        <v>162</v>
      </c>
      <c r="B84" s="5" t="s">
        <v>163</v>
      </c>
      <c r="C84" s="54">
        <v>6663394.0499999998</v>
      </c>
      <c r="D84" s="54">
        <v>6371514.04</v>
      </c>
      <c r="E84" s="54">
        <v>3428997.63</v>
      </c>
      <c r="F84" s="54">
        <v>315165.38</v>
      </c>
      <c r="G84" s="54">
        <v>207298.62</v>
      </c>
      <c r="H84" s="54">
        <v>293097.98</v>
      </c>
      <c r="I84" s="54">
        <v>293749.90000000002</v>
      </c>
      <c r="J84" s="54">
        <v>133893.82999999999</v>
      </c>
      <c r="K84" s="54">
        <v>711817.92</v>
      </c>
      <c r="L84" s="54">
        <v>416602.05</v>
      </c>
      <c r="M84" s="55">
        <v>0</v>
      </c>
      <c r="N84" s="55">
        <v>0</v>
      </c>
      <c r="O84" s="54">
        <v>448880.05</v>
      </c>
      <c r="P84" s="55">
        <v>0</v>
      </c>
      <c r="Q84" s="54">
        <v>122010.68</v>
      </c>
      <c r="R84" s="55">
        <v>0</v>
      </c>
      <c r="S84" s="55">
        <v>0</v>
      </c>
      <c r="T84" s="56">
        <v>0</v>
      </c>
      <c r="U84" s="56">
        <v>0</v>
      </c>
      <c r="V84" s="56">
        <v>0</v>
      </c>
      <c r="W84" s="56">
        <v>0</v>
      </c>
      <c r="X84" s="56">
        <v>0</v>
      </c>
      <c r="Y84" s="57">
        <v>42403.22</v>
      </c>
      <c r="Z84" s="56">
        <v>0</v>
      </c>
      <c r="AA84" s="57">
        <v>249476.79</v>
      </c>
      <c r="AB84" s="57">
        <v>34770.19</v>
      </c>
      <c r="AC84" s="58">
        <f t="shared" si="1"/>
        <v>6698164.2400000002</v>
      </c>
    </row>
    <row r="85" spans="1:29" x14ac:dyDescent="0.2">
      <c r="A85" s="5" t="s">
        <v>164</v>
      </c>
      <c r="B85" s="5" t="s">
        <v>165</v>
      </c>
      <c r="C85" s="54">
        <v>53080516.450000003</v>
      </c>
      <c r="D85" s="54">
        <v>50465924.030000001</v>
      </c>
      <c r="E85" s="54">
        <v>30288492.140000001</v>
      </c>
      <c r="F85" s="54">
        <v>1638402.98</v>
      </c>
      <c r="G85" s="54">
        <v>1940037.64</v>
      </c>
      <c r="H85" s="54">
        <v>658972.30000000005</v>
      </c>
      <c r="I85" s="54">
        <v>2558710.69</v>
      </c>
      <c r="J85" s="54">
        <v>1279577.83</v>
      </c>
      <c r="K85" s="54">
        <v>5048053.37</v>
      </c>
      <c r="L85" s="54">
        <v>3482443.07</v>
      </c>
      <c r="M85" s="55">
        <v>0</v>
      </c>
      <c r="N85" s="55">
        <v>0</v>
      </c>
      <c r="O85" s="54">
        <v>2965013.89</v>
      </c>
      <c r="P85" s="55">
        <v>0</v>
      </c>
      <c r="Q85" s="54">
        <v>606220.12</v>
      </c>
      <c r="R85" s="55">
        <v>0</v>
      </c>
      <c r="S85" s="55">
        <v>0</v>
      </c>
      <c r="T85" s="56">
        <v>0</v>
      </c>
      <c r="U85" s="56">
        <v>0</v>
      </c>
      <c r="V85" s="56">
        <v>0</v>
      </c>
      <c r="W85" s="56">
        <v>0</v>
      </c>
      <c r="X85" s="56">
        <v>0</v>
      </c>
      <c r="Y85" s="56">
        <v>0</v>
      </c>
      <c r="Z85" s="56">
        <v>0</v>
      </c>
      <c r="AA85" s="57">
        <v>2614592.42</v>
      </c>
      <c r="AB85" s="57">
        <v>3204158.69</v>
      </c>
      <c r="AC85" s="58">
        <f t="shared" si="1"/>
        <v>56284675.140000001</v>
      </c>
    </row>
    <row r="86" spans="1:29" x14ac:dyDescent="0.2">
      <c r="A86" s="5" t="s">
        <v>166</v>
      </c>
      <c r="B86" s="5" t="s">
        <v>167</v>
      </c>
      <c r="C86" s="54">
        <v>19106087.309999999</v>
      </c>
      <c r="D86" s="54">
        <v>18229678.239999998</v>
      </c>
      <c r="E86" s="54">
        <v>9960017.3800000008</v>
      </c>
      <c r="F86" s="54">
        <v>957531.05</v>
      </c>
      <c r="G86" s="54">
        <v>1269974.76</v>
      </c>
      <c r="H86" s="54">
        <v>432459.3</v>
      </c>
      <c r="I86" s="54">
        <v>431686.47</v>
      </c>
      <c r="J86" s="54">
        <v>239806.91</v>
      </c>
      <c r="K86" s="54">
        <v>1552702.65</v>
      </c>
      <c r="L86" s="54">
        <v>1686024.13</v>
      </c>
      <c r="M86" s="55">
        <v>0</v>
      </c>
      <c r="N86" s="55">
        <v>0</v>
      </c>
      <c r="O86" s="54">
        <v>1354539.31</v>
      </c>
      <c r="P86" s="55">
        <v>0</v>
      </c>
      <c r="Q86" s="54">
        <v>344936.28</v>
      </c>
      <c r="R86" s="55">
        <v>0</v>
      </c>
      <c r="S86" s="55">
        <v>0</v>
      </c>
      <c r="T86" s="56">
        <v>0</v>
      </c>
      <c r="U86" s="56">
        <v>0</v>
      </c>
      <c r="V86" s="56">
        <v>0</v>
      </c>
      <c r="W86" s="56">
        <v>0</v>
      </c>
      <c r="X86" s="56">
        <v>0</v>
      </c>
      <c r="Y86" s="56">
        <v>0</v>
      </c>
      <c r="Z86" s="56">
        <v>0</v>
      </c>
      <c r="AA86" s="57">
        <v>876409.07</v>
      </c>
      <c r="AB86" s="57">
        <v>71330.12</v>
      </c>
      <c r="AC86" s="58">
        <f t="shared" si="1"/>
        <v>19177417.43</v>
      </c>
    </row>
    <row r="87" spans="1:29" x14ac:dyDescent="0.2">
      <c r="A87" s="5" t="s">
        <v>168</v>
      </c>
      <c r="B87" s="5" t="s">
        <v>169</v>
      </c>
      <c r="C87" s="54">
        <v>4146098.82</v>
      </c>
      <c r="D87" s="54">
        <v>2979042.93</v>
      </c>
      <c r="E87" s="54">
        <v>1794100.82</v>
      </c>
      <c r="F87" s="54">
        <v>61903.69</v>
      </c>
      <c r="G87" s="54">
        <v>60190.73</v>
      </c>
      <c r="H87" s="54">
        <v>287382.38</v>
      </c>
      <c r="I87" s="54">
        <v>144553.60999999999</v>
      </c>
      <c r="J87" s="54">
        <v>28218.87</v>
      </c>
      <c r="K87" s="54">
        <v>253292.2</v>
      </c>
      <c r="L87" s="54">
        <v>94216.79</v>
      </c>
      <c r="M87" s="55">
        <v>0</v>
      </c>
      <c r="N87" s="55">
        <v>0</v>
      </c>
      <c r="O87" s="54">
        <v>210303.84</v>
      </c>
      <c r="P87" s="55">
        <v>0</v>
      </c>
      <c r="Q87" s="54">
        <v>44880</v>
      </c>
      <c r="R87" s="55">
        <v>0</v>
      </c>
      <c r="S87" s="55">
        <v>0</v>
      </c>
      <c r="T87" s="56">
        <v>0</v>
      </c>
      <c r="U87" s="56">
        <v>0</v>
      </c>
      <c r="V87" s="56">
        <v>0</v>
      </c>
      <c r="W87" s="56">
        <v>0</v>
      </c>
      <c r="X87" s="56">
        <v>0</v>
      </c>
      <c r="Y87" s="57">
        <v>38405.65</v>
      </c>
      <c r="Z87" s="56">
        <v>0</v>
      </c>
      <c r="AA87" s="57">
        <v>1128650.24</v>
      </c>
      <c r="AB87" s="57">
        <v>42718.15</v>
      </c>
      <c r="AC87" s="58">
        <f t="shared" si="1"/>
        <v>4188816.9699999997</v>
      </c>
    </row>
    <row r="88" spans="1:29" x14ac:dyDescent="0.2">
      <c r="A88" s="5" t="s">
        <v>170</v>
      </c>
      <c r="B88" s="5" t="s">
        <v>171</v>
      </c>
      <c r="C88" s="54">
        <v>865056369.37</v>
      </c>
      <c r="D88" s="54">
        <v>818085281.79999995</v>
      </c>
      <c r="E88" s="54">
        <v>419195876.51999998</v>
      </c>
      <c r="F88" s="54">
        <v>36281572.340000004</v>
      </c>
      <c r="G88" s="54">
        <v>84395335.849999994</v>
      </c>
      <c r="H88" s="54">
        <v>3949323.02</v>
      </c>
      <c r="I88" s="54">
        <v>55903991.859999999</v>
      </c>
      <c r="J88" s="54">
        <v>31317119.079999998</v>
      </c>
      <c r="K88" s="54">
        <v>81124779.180000007</v>
      </c>
      <c r="L88" s="54">
        <v>55202433.100000001</v>
      </c>
      <c r="M88" s="55">
        <v>0</v>
      </c>
      <c r="N88" s="54">
        <v>388022.82</v>
      </c>
      <c r="O88" s="54">
        <v>41952520.32</v>
      </c>
      <c r="P88" s="55">
        <v>0</v>
      </c>
      <c r="Q88" s="54">
        <v>7974743.5700000003</v>
      </c>
      <c r="R88" s="54">
        <v>399564.14</v>
      </c>
      <c r="S88" s="55">
        <v>0</v>
      </c>
      <c r="T88" s="56">
        <v>0</v>
      </c>
      <c r="U88" s="56">
        <v>0</v>
      </c>
      <c r="V88" s="57">
        <v>512515.73</v>
      </c>
      <c r="W88" s="56">
        <v>0</v>
      </c>
      <c r="X88" s="56">
        <v>0</v>
      </c>
      <c r="Y88" s="57">
        <v>7075436.3499999996</v>
      </c>
      <c r="Z88" s="56">
        <v>0</v>
      </c>
      <c r="AA88" s="57">
        <v>39383135.490000002</v>
      </c>
      <c r="AB88" s="57">
        <v>77212879.060000002</v>
      </c>
      <c r="AC88" s="58">
        <f t="shared" si="1"/>
        <v>942269248.43000007</v>
      </c>
    </row>
    <row r="89" spans="1:29" x14ac:dyDescent="0.2">
      <c r="A89" s="5" t="s">
        <v>172</v>
      </c>
      <c r="B89" s="5" t="s">
        <v>173</v>
      </c>
      <c r="C89" s="54">
        <v>4743170.74</v>
      </c>
      <c r="D89" s="54">
        <v>4605746.58</v>
      </c>
      <c r="E89" s="54">
        <v>2551464.9700000002</v>
      </c>
      <c r="F89" s="54">
        <v>74882.960000000006</v>
      </c>
      <c r="G89" s="54">
        <v>250325.15</v>
      </c>
      <c r="H89" s="54">
        <v>538164.54</v>
      </c>
      <c r="I89" s="54">
        <v>209590.09</v>
      </c>
      <c r="J89" s="54">
        <v>32304.9</v>
      </c>
      <c r="K89" s="54">
        <v>420316.78</v>
      </c>
      <c r="L89" s="54">
        <v>187661.74</v>
      </c>
      <c r="M89" s="55">
        <v>0</v>
      </c>
      <c r="N89" s="55">
        <v>0</v>
      </c>
      <c r="O89" s="54">
        <v>268858.01</v>
      </c>
      <c r="P89" s="55">
        <v>0</v>
      </c>
      <c r="Q89" s="54">
        <v>72177.440000000002</v>
      </c>
      <c r="R89" s="55">
        <v>0</v>
      </c>
      <c r="S89" s="55">
        <v>0</v>
      </c>
      <c r="T89" s="56">
        <v>0</v>
      </c>
      <c r="U89" s="56">
        <v>0</v>
      </c>
      <c r="V89" s="56">
        <v>0</v>
      </c>
      <c r="W89" s="56">
        <v>0</v>
      </c>
      <c r="X89" s="56">
        <v>0</v>
      </c>
      <c r="Y89" s="56">
        <v>0</v>
      </c>
      <c r="Z89" s="56">
        <v>0</v>
      </c>
      <c r="AA89" s="57">
        <v>137424.16</v>
      </c>
      <c r="AB89" s="57">
        <v>18796</v>
      </c>
      <c r="AC89" s="58">
        <f t="shared" si="1"/>
        <v>4761966.74</v>
      </c>
    </row>
    <row r="90" spans="1:29" x14ac:dyDescent="0.2">
      <c r="A90" s="5" t="s">
        <v>174</v>
      </c>
      <c r="B90" s="5" t="s">
        <v>175</v>
      </c>
      <c r="C90" s="54">
        <v>56225405.039999999</v>
      </c>
      <c r="D90" s="54">
        <v>50580508.340000004</v>
      </c>
      <c r="E90" s="54">
        <v>28851162.120000001</v>
      </c>
      <c r="F90" s="54">
        <v>1752665.41</v>
      </c>
      <c r="G90" s="54">
        <v>2031135.22</v>
      </c>
      <c r="H90" s="54">
        <v>369231.21</v>
      </c>
      <c r="I90" s="54">
        <v>3178226.26</v>
      </c>
      <c r="J90" s="54">
        <v>2045931.85</v>
      </c>
      <c r="K90" s="54">
        <v>4669264.04</v>
      </c>
      <c r="L90" s="54">
        <v>4432600.5599999996</v>
      </c>
      <c r="M90" s="55">
        <v>0</v>
      </c>
      <c r="N90" s="55">
        <v>0</v>
      </c>
      <c r="O90" s="54">
        <v>2567820.46</v>
      </c>
      <c r="P90" s="55">
        <v>0</v>
      </c>
      <c r="Q90" s="54">
        <v>682471.21</v>
      </c>
      <c r="R90" s="55">
        <v>0</v>
      </c>
      <c r="S90" s="55">
        <v>0</v>
      </c>
      <c r="T90" s="57">
        <v>7069.86</v>
      </c>
      <c r="U90" s="56">
        <v>0</v>
      </c>
      <c r="V90" s="56">
        <v>0</v>
      </c>
      <c r="W90" s="56">
        <v>0</v>
      </c>
      <c r="X90" s="56">
        <v>0</v>
      </c>
      <c r="Y90" s="57">
        <v>296431.13</v>
      </c>
      <c r="Z90" s="56">
        <v>0</v>
      </c>
      <c r="AA90" s="57">
        <v>5341395.71</v>
      </c>
      <c r="AB90" s="57">
        <v>3284185.71</v>
      </c>
      <c r="AC90" s="58">
        <f t="shared" si="1"/>
        <v>59509590.75</v>
      </c>
    </row>
    <row r="91" spans="1:29" x14ac:dyDescent="0.2">
      <c r="A91" s="5" t="s">
        <v>176</v>
      </c>
      <c r="B91" s="5" t="s">
        <v>177</v>
      </c>
      <c r="C91" s="54">
        <v>29612500.600000001</v>
      </c>
      <c r="D91" s="54">
        <v>28259744.109999999</v>
      </c>
      <c r="E91" s="54">
        <v>17305439.640000001</v>
      </c>
      <c r="F91" s="54">
        <v>452603.12</v>
      </c>
      <c r="G91" s="54">
        <v>350020.25</v>
      </c>
      <c r="H91" s="54">
        <v>819131.09</v>
      </c>
      <c r="I91" s="54">
        <v>1158293.53</v>
      </c>
      <c r="J91" s="54">
        <v>282089.21000000002</v>
      </c>
      <c r="K91" s="54">
        <v>3119594.98</v>
      </c>
      <c r="L91" s="54">
        <v>2170109.94</v>
      </c>
      <c r="M91" s="55">
        <v>0</v>
      </c>
      <c r="N91" s="55">
        <v>0</v>
      </c>
      <c r="O91" s="54">
        <v>1825377.47</v>
      </c>
      <c r="P91" s="55">
        <v>0</v>
      </c>
      <c r="Q91" s="54">
        <v>777084.88</v>
      </c>
      <c r="R91" s="55">
        <v>0</v>
      </c>
      <c r="S91" s="55">
        <v>0</v>
      </c>
      <c r="T91" s="56">
        <v>0</v>
      </c>
      <c r="U91" s="56">
        <v>0</v>
      </c>
      <c r="V91" s="56">
        <v>0</v>
      </c>
      <c r="W91" s="56">
        <v>0</v>
      </c>
      <c r="X91" s="56">
        <v>0</v>
      </c>
      <c r="Y91" s="56">
        <v>0</v>
      </c>
      <c r="Z91" s="56">
        <v>0</v>
      </c>
      <c r="AA91" s="57">
        <v>1352756.49</v>
      </c>
      <c r="AB91" s="57">
        <v>257637</v>
      </c>
      <c r="AC91" s="58">
        <f t="shared" si="1"/>
        <v>29870137.600000001</v>
      </c>
    </row>
    <row r="92" spans="1:29" x14ac:dyDescent="0.2">
      <c r="A92" s="5" t="s">
        <v>178</v>
      </c>
      <c r="B92" s="5" t="s">
        <v>179</v>
      </c>
      <c r="C92" s="54">
        <v>99510116.890000001</v>
      </c>
      <c r="D92" s="54">
        <v>88008509.25</v>
      </c>
      <c r="E92" s="54">
        <v>48783827.960000001</v>
      </c>
      <c r="F92" s="54">
        <v>4734191.0599999996</v>
      </c>
      <c r="G92" s="54">
        <v>3052424.85</v>
      </c>
      <c r="H92" s="54">
        <v>2034115.7</v>
      </c>
      <c r="I92" s="54">
        <v>4133139.59</v>
      </c>
      <c r="J92" s="54">
        <v>1065390.76</v>
      </c>
      <c r="K92" s="54">
        <v>10685713.789999999</v>
      </c>
      <c r="L92" s="54">
        <v>8698226.8100000005</v>
      </c>
      <c r="M92" s="55">
        <v>0</v>
      </c>
      <c r="N92" s="55">
        <v>0</v>
      </c>
      <c r="O92" s="54">
        <v>4171214.33</v>
      </c>
      <c r="P92" s="55">
        <v>0</v>
      </c>
      <c r="Q92" s="54">
        <v>650264.4</v>
      </c>
      <c r="R92" s="55">
        <v>0</v>
      </c>
      <c r="S92" s="55">
        <v>0</v>
      </c>
      <c r="T92" s="56">
        <v>0</v>
      </c>
      <c r="U92" s="56">
        <v>0</v>
      </c>
      <c r="V92" s="56">
        <v>0</v>
      </c>
      <c r="W92" s="57">
        <v>324520.59999999998</v>
      </c>
      <c r="X92" s="56">
        <v>0</v>
      </c>
      <c r="Y92" s="56">
        <v>0</v>
      </c>
      <c r="Z92" s="56">
        <v>0</v>
      </c>
      <c r="AA92" s="57">
        <v>11177087.039999999</v>
      </c>
      <c r="AB92" s="57">
        <v>598047.96</v>
      </c>
      <c r="AC92" s="58">
        <f t="shared" si="1"/>
        <v>100108164.84999999</v>
      </c>
    </row>
    <row r="93" spans="1:29" x14ac:dyDescent="0.2">
      <c r="A93" s="5" t="s">
        <v>180</v>
      </c>
      <c r="B93" s="5" t="s">
        <v>181</v>
      </c>
      <c r="C93" s="54">
        <v>20143804.120000001</v>
      </c>
      <c r="D93" s="54">
        <v>19330870.66</v>
      </c>
      <c r="E93" s="54">
        <v>11288242.859999999</v>
      </c>
      <c r="F93" s="54">
        <v>452826.01</v>
      </c>
      <c r="G93" s="54">
        <v>978095.95</v>
      </c>
      <c r="H93" s="54">
        <v>641326.94999999995</v>
      </c>
      <c r="I93" s="54">
        <v>863278.64</v>
      </c>
      <c r="J93" s="54">
        <v>401089.84</v>
      </c>
      <c r="K93" s="54">
        <v>1576856.06</v>
      </c>
      <c r="L93" s="54">
        <v>1344630.04</v>
      </c>
      <c r="M93" s="55">
        <v>0</v>
      </c>
      <c r="N93" s="55">
        <v>0</v>
      </c>
      <c r="O93" s="54">
        <v>1359679.74</v>
      </c>
      <c r="P93" s="55">
        <v>0</v>
      </c>
      <c r="Q93" s="54">
        <v>424844.57</v>
      </c>
      <c r="R93" s="55">
        <v>0</v>
      </c>
      <c r="S93" s="55">
        <v>0</v>
      </c>
      <c r="T93" s="56">
        <v>0</v>
      </c>
      <c r="U93" s="56">
        <v>0</v>
      </c>
      <c r="V93" s="56">
        <v>0</v>
      </c>
      <c r="W93" s="56">
        <v>0</v>
      </c>
      <c r="X93" s="56">
        <v>0</v>
      </c>
      <c r="Y93" s="56">
        <v>0</v>
      </c>
      <c r="Z93" s="56">
        <v>0</v>
      </c>
      <c r="AA93" s="57">
        <v>812933.46</v>
      </c>
      <c r="AB93" s="57">
        <v>267162</v>
      </c>
      <c r="AC93" s="58">
        <f t="shared" si="1"/>
        <v>20410966.120000001</v>
      </c>
    </row>
    <row r="94" spans="1:29" x14ac:dyDescent="0.2">
      <c r="A94" s="5" t="s">
        <v>182</v>
      </c>
      <c r="B94" s="5" t="s">
        <v>183</v>
      </c>
      <c r="C94" s="54">
        <v>40037833.329999998</v>
      </c>
      <c r="D94" s="54">
        <v>38460323.210000001</v>
      </c>
      <c r="E94" s="54">
        <v>22325056.09</v>
      </c>
      <c r="F94" s="54">
        <v>1677069.93</v>
      </c>
      <c r="G94" s="54">
        <v>1699592.31</v>
      </c>
      <c r="H94" s="54">
        <v>553933.84</v>
      </c>
      <c r="I94" s="54">
        <v>1519211.11</v>
      </c>
      <c r="J94" s="54">
        <v>547041.86</v>
      </c>
      <c r="K94" s="54">
        <v>4151909.28</v>
      </c>
      <c r="L94" s="54">
        <v>2806151.42</v>
      </c>
      <c r="M94" s="55">
        <v>0</v>
      </c>
      <c r="N94" s="55">
        <v>0</v>
      </c>
      <c r="O94" s="54">
        <v>2480623.21</v>
      </c>
      <c r="P94" s="55">
        <v>0</v>
      </c>
      <c r="Q94" s="54">
        <v>699734.16</v>
      </c>
      <c r="R94" s="55">
        <v>0</v>
      </c>
      <c r="S94" s="55">
        <v>0</v>
      </c>
      <c r="T94" s="56">
        <v>0</v>
      </c>
      <c r="U94" s="56">
        <v>0</v>
      </c>
      <c r="V94" s="57">
        <v>750</v>
      </c>
      <c r="W94" s="56">
        <v>0</v>
      </c>
      <c r="X94" s="56">
        <v>0</v>
      </c>
      <c r="Y94" s="56">
        <v>0</v>
      </c>
      <c r="Z94" s="56">
        <v>0</v>
      </c>
      <c r="AA94" s="57">
        <v>1576760.12</v>
      </c>
      <c r="AB94" s="57">
        <v>2022632.17</v>
      </c>
      <c r="AC94" s="58">
        <f t="shared" si="1"/>
        <v>42060465.5</v>
      </c>
    </row>
    <row r="95" spans="1:29" x14ac:dyDescent="0.2">
      <c r="A95" s="5" t="s">
        <v>184</v>
      </c>
      <c r="B95" s="5" t="s">
        <v>185</v>
      </c>
      <c r="C95" s="54">
        <v>17255635.640000001</v>
      </c>
      <c r="D95" s="54">
        <v>16125638.65</v>
      </c>
      <c r="E95" s="54">
        <v>9630945.4000000004</v>
      </c>
      <c r="F95" s="54">
        <v>790636.78</v>
      </c>
      <c r="G95" s="54">
        <v>841183.78</v>
      </c>
      <c r="H95" s="54">
        <v>361720.77</v>
      </c>
      <c r="I95" s="54">
        <v>779857.83</v>
      </c>
      <c r="J95" s="54">
        <v>253102.75</v>
      </c>
      <c r="K95" s="54">
        <v>1302276.6100000001</v>
      </c>
      <c r="L95" s="54">
        <v>920055.5</v>
      </c>
      <c r="M95" s="55">
        <v>0</v>
      </c>
      <c r="N95" s="55">
        <v>0</v>
      </c>
      <c r="O95" s="54">
        <v>1034607.81</v>
      </c>
      <c r="P95" s="55">
        <v>0</v>
      </c>
      <c r="Q95" s="54">
        <v>211251.42</v>
      </c>
      <c r="R95" s="55">
        <v>0</v>
      </c>
      <c r="S95" s="55">
        <v>0</v>
      </c>
      <c r="T95" s="56">
        <v>0</v>
      </c>
      <c r="U95" s="57">
        <v>264799.93</v>
      </c>
      <c r="V95" s="56">
        <v>0</v>
      </c>
      <c r="W95" s="56">
        <v>0</v>
      </c>
      <c r="X95" s="56">
        <v>0</v>
      </c>
      <c r="Y95" s="56">
        <v>0</v>
      </c>
      <c r="Z95" s="56">
        <v>0</v>
      </c>
      <c r="AA95" s="57">
        <v>865197.06</v>
      </c>
      <c r="AB95" s="57">
        <v>575970</v>
      </c>
      <c r="AC95" s="58">
        <f t="shared" si="1"/>
        <v>17831605.640000001</v>
      </c>
    </row>
    <row r="96" spans="1:29" x14ac:dyDescent="0.2">
      <c r="A96" s="5" t="s">
        <v>186</v>
      </c>
      <c r="B96" s="5" t="s">
        <v>187</v>
      </c>
      <c r="C96" s="54">
        <v>64937744.280000001</v>
      </c>
      <c r="D96" s="54">
        <v>61804119.689999998</v>
      </c>
      <c r="E96" s="54">
        <v>33889614.689999998</v>
      </c>
      <c r="F96" s="54">
        <v>3188474.09</v>
      </c>
      <c r="G96" s="54">
        <v>5498374.1299999999</v>
      </c>
      <c r="H96" s="54">
        <v>1006911.14</v>
      </c>
      <c r="I96" s="54">
        <v>2281898.5099999998</v>
      </c>
      <c r="J96" s="54">
        <v>604069.43000000005</v>
      </c>
      <c r="K96" s="54">
        <v>7152516.9100000001</v>
      </c>
      <c r="L96" s="54">
        <v>2918536.71</v>
      </c>
      <c r="M96" s="55">
        <v>0</v>
      </c>
      <c r="N96" s="55">
        <v>0</v>
      </c>
      <c r="O96" s="54">
        <v>4393863.42</v>
      </c>
      <c r="P96" s="55">
        <v>0</v>
      </c>
      <c r="Q96" s="54">
        <v>869860.66</v>
      </c>
      <c r="R96" s="55">
        <v>0</v>
      </c>
      <c r="S96" s="55">
        <v>0</v>
      </c>
      <c r="T96" s="57">
        <v>58000</v>
      </c>
      <c r="U96" s="56">
        <v>0</v>
      </c>
      <c r="V96" s="56">
        <v>0</v>
      </c>
      <c r="W96" s="56">
        <v>0</v>
      </c>
      <c r="X96" s="56">
        <v>0</v>
      </c>
      <c r="Y96" s="56">
        <v>0</v>
      </c>
      <c r="Z96" s="56">
        <v>0</v>
      </c>
      <c r="AA96" s="57">
        <v>3075624.59</v>
      </c>
      <c r="AB96" s="57">
        <v>6928708.5800000001</v>
      </c>
      <c r="AC96" s="58">
        <f t="shared" si="1"/>
        <v>71866452.859999999</v>
      </c>
    </row>
    <row r="97" spans="1:29" x14ac:dyDescent="0.2">
      <c r="A97" s="5" t="s">
        <v>188</v>
      </c>
      <c r="B97" s="5" t="s">
        <v>189</v>
      </c>
      <c r="C97" s="54">
        <v>21462788.109999999</v>
      </c>
      <c r="D97" s="54">
        <v>21462788.109999999</v>
      </c>
      <c r="E97" s="54">
        <v>12712085.890000001</v>
      </c>
      <c r="F97" s="54">
        <v>549641.69999999995</v>
      </c>
      <c r="G97" s="54">
        <v>1319792.57</v>
      </c>
      <c r="H97" s="54">
        <v>641542.03</v>
      </c>
      <c r="I97" s="54">
        <v>815372.3</v>
      </c>
      <c r="J97" s="54">
        <v>296386.99</v>
      </c>
      <c r="K97" s="54">
        <v>2115610.2000000002</v>
      </c>
      <c r="L97" s="54">
        <v>1499765.36</v>
      </c>
      <c r="M97" s="55">
        <v>0</v>
      </c>
      <c r="N97" s="55">
        <v>0</v>
      </c>
      <c r="O97" s="54">
        <v>1162956.17</v>
      </c>
      <c r="P97" s="55">
        <v>0</v>
      </c>
      <c r="Q97" s="54">
        <v>349634.9</v>
      </c>
      <c r="R97" s="55">
        <v>0</v>
      </c>
      <c r="S97" s="55">
        <v>0</v>
      </c>
      <c r="T97" s="56">
        <v>0</v>
      </c>
      <c r="U97" s="56">
        <v>0</v>
      </c>
      <c r="V97" s="56">
        <v>0</v>
      </c>
      <c r="W97" s="56">
        <v>0</v>
      </c>
      <c r="X97" s="56">
        <v>0</v>
      </c>
      <c r="Y97" s="56">
        <v>0</v>
      </c>
      <c r="Z97" s="56">
        <v>0</v>
      </c>
      <c r="AA97" s="56">
        <v>0</v>
      </c>
      <c r="AB97" s="57">
        <v>1398291.75</v>
      </c>
      <c r="AC97" s="58">
        <f t="shared" si="1"/>
        <v>22861079.859999999</v>
      </c>
    </row>
    <row r="98" spans="1:29" x14ac:dyDescent="0.2">
      <c r="A98" s="5" t="s">
        <v>190</v>
      </c>
      <c r="B98" s="5" t="s">
        <v>191</v>
      </c>
      <c r="C98" s="54">
        <v>9767605.3100000005</v>
      </c>
      <c r="D98" s="54">
        <v>9427675.3100000005</v>
      </c>
      <c r="E98" s="54">
        <v>4590386.59</v>
      </c>
      <c r="F98" s="54">
        <v>512449.14</v>
      </c>
      <c r="G98" s="54">
        <v>860566.29</v>
      </c>
      <c r="H98" s="54">
        <v>321879.96999999997</v>
      </c>
      <c r="I98" s="54">
        <v>608311.61</v>
      </c>
      <c r="J98" s="54">
        <v>295155.17</v>
      </c>
      <c r="K98" s="54">
        <v>799974.76</v>
      </c>
      <c r="L98" s="54">
        <v>573914.24</v>
      </c>
      <c r="M98" s="55">
        <v>0</v>
      </c>
      <c r="N98" s="55">
        <v>0</v>
      </c>
      <c r="O98" s="54">
        <v>666194.35</v>
      </c>
      <c r="P98" s="55">
        <v>0</v>
      </c>
      <c r="Q98" s="54">
        <v>198843.19</v>
      </c>
      <c r="R98" s="55">
        <v>0</v>
      </c>
      <c r="S98" s="55">
        <v>0</v>
      </c>
      <c r="T98" s="56">
        <v>0</v>
      </c>
      <c r="U98" s="56">
        <v>0</v>
      </c>
      <c r="V98" s="56">
        <v>0</v>
      </c>
      <c r="W98" s="56">
        <v>0</v>
      </c>
      <c r="X98" s="56">
        <v>0</v>
      </c>
      <c r="Y98" s="56">
        <v>0</v>
      </c>
      <c r="Z98" s="56">
        <v>0</v>
      </c>
      <c r="AA98" s="57">
        <v>339930</v>
      </c>
      <c r="AB98" s="57">
        <v>621550</v>
      </c>
      <c r="AC98" s="58">
        <f t="shared" si="1"/>
        <v>10389155.310000001</v>
      </c>
    </row>
    <row r="99" spans="1:29" x14ac:dyDescent="0.2">
      <c r="A99" s="5" t="s">
        <v>192</v>
      </c>
      <c r="B99" s="5" t="s">
        <v>193</v>
      </c>
      <c r="C99" s="54">
        <v>15623987.029999999</v>
      </c>
      <c r="D99" s="54">
        <v>15041550.359999999</v>
      </c>
      <c r="E99" s="54">
        <v>7835711.0899999999</v>
      </c>
      <c r="F99" s="54">
        <v>747300.02</v>
      </c>
      <c r="G99" s="54">
        <v>1049472.74</v>
      </c>
      <c r="H99" s="54">
        <v>228484.58</v>
      </c>
      <c r="I99" s="54">
        <v>778050.9</v>
      </c>
      <c r="J99" s="54">
        <v>270930.12</v>
      </c>
      <c r="K99" s="54">
        <v>1339749.8500000001</v>
      </c>
      <c r="L99" s="54">
        <v>1482250.11</v>
      </c>
      <c r="M99" s="54">
        <v>15000</v>
      </c>
      <c r="N99" s="55">
        <v>0</v>
      </c>
      <c r="O99" s="54">
        <v>993996.79</v>
      </c>
      <c r="P99" s="55">
        <v>0</v>
      </c>
      <c r="Q99" s="54">
        <v>300604.15999999997</v>
      </c>
      <c r="R99" s="55">
        <v>0</v>
      </c>
      <c r="S99" s="55">
        <v>0</v>
      </c>
      <c r="T99" s="56">
        <v>0</v>
      </c>
      <c r="U99" s="56">
        <v>0</v>
      </c>
      <c r="V99" s="56">
        <v>0</v>
      </c>
      <c r="W99" s="56">
        <v>0</v>
      </c>
      <c r="X99" s="56">
        <v>0</v>
      </c>
      <c r="Y99" s="56">
        <v>0</v>
      </c>
      <c r="Z99" s="56">
        <v>0</v>
      </c>
      <c r="AA99" s="57">
        <v>582436.67000000004</v>
      </c>
      <c r="AB99" s="57">
        <v>49321</v>
      </c>
      <c r="AC99" s="58">
        <f t="shared" si="1"/>
        <v>15673308.029999999</v>
      </c>
    </row>
    <row r="100" spans="1:29" x14ac:dyDescent="0.2">
      <c r="A100" s="5" t="s">
        <v>194</v>
      </c>
      <c r="B100" s="5" t="s">
        <v>195</v>
      </c>
      <c r="C100" s="54">
        <v>29075736.32</v>
      </c>
      <c r="D100" s="54">
        <v>27642189.859999999</v>
      </c>
      <c r="E100" s="54">
        <v>14381175.460000001</v>
      </c>
      <c r="F100" s="54">
        <v>1888308.18</v>
      </c>
      <c r="G100" s="54">
        <v>1832626.45</v>
      </c>
      <c r="H100" s="54">
        <v>764635.26</v>
      </c>
      <c r="I100" s="54">
        <v>1154407.92</v>
      </c>
      <c r="J100" s="54">
        <v>749649.04</v>
      </c>
      <c r="K100" s="54">
        <v>2663672.6800000002</v>
      </c>
      <c r="L100" s="54">
        <v>2186524.98</v>
      </c>
      <c r="M100" s="55">
        <v>0</v>
      </c>
      <c r="N100" s="55">
        <v>0</v>
      </c>
      <c r="O100" s="54">
        <v>1588877</v>
      </c>
      <c r="P100" s="55">
        <v>0</v>
      </c>
      <c r="Q100" s="54">
        <v>432312.89</v>
      </c>
      <c r="R100" s="55">
        <v>0</v>
      </c>
      <c r="S100" s="55">
        <v>0</v>
      </c>
      <c r="T100" s="56">
        <v>0</v>
      </c>
      <c r="U100" s="56">
        <v>0</v>
      </c>
      <c r="V100" s="56">
        <v>0</v>
      </c>
      <c r="W100" s="56">
        <v>0</v>
      </c>
      <c r="X100" s="56">
        <v>0</v>
      </c>
      <c r="Y100" s="57">
        <v>2979.22</v>
      </c>
      <c r="Z100" s="56">
        <v>0</v>
      </c>
      <c r="AA100" s="57">
        <v>1430567.24</v>
      </c>
      <c r="AB100" s="57">
        <v>230841.39</v>
      </c>
      <c r="AC100" s="58">
        <f t="shared" si="1"/>
        <v>29306577.710000001</v>
      </c>
    </row>
    <row r="101" spans="1:29" x14ac:dyDescent="0.2">
      <c r="A101" s="5" t="s">
        <v>196</v>
      </c>
      <c r="B101" s="5" t="s">
        <v>197</v>
      </c>
      <c r="C101" s="54">
        <v>18903494.57</v>
      </c>
      <c r="D101" s="54">
        <v>17770140.280000001</v>
      </c>
      <c r="E101" s="54">
        <v>10387479.41</v>
      </c>
      <c r="F101" s="54">
        <v>537808.13</v>
      </c>
      <c r="G101" s="54">
        <v>394310.34</v>
      </c>
      <c r="H101" s="54">
        <v>471942.66</v>
      </c>
      <c r="I101" s="54">
        <v>1149301.8899999999</v>
      </c>
      <c r="J101" s="54">
        <v>310619.99</v>
      </c>
      <c r="K101" s="54">
        <v>1519927.49</v>
      </c>
      <c r="L101" s="54">
        <v>1429937.57</v>
      </c>
      <c r="M101" s="55">
        <v>0</v>
      </c>
      <c r="N101" s="55">
        <v>0</v>
      </c>
      <c r="O101" s="54">
        <v>1309798</v>
      </c>
      <c r="P101" s="55">
        <v>0</v>
      </c>
      <c r="Q101" s="54">
        <v>259014.8</v>
      </c>
      <c r="R101" s="55">
        <v>0</v>
      </c>
      <c r="S101" s="55">
        <v>0</v>
      </c>
      <c r="T101" s="56">
        <v>0</v>
      </c>
      <c r="U101" s="56">
        <v>0</v>
      </c>
      <c r="V101" s="56">
        <v>0</v>
      </c>
      <c r="W101" s="56">
        <v>0</v>
      </c>
      <c r="X101" s="56">
        <v>0</v>
      </c>
      <c r="Y101" s="57">
        <v>18277</v>
      </c>
      <c r="Z101" s="56">
        <v>0</v>
      </c>
      <c r="AA101" s="57">
        <v>1115077.29</v>
      </c>
      <c r="AB101" s="57">
        <v>123985.76</v>
      </c>
      <c r="AC101" s="58">
        <f t="shared" si="1"/>
        <v>19027480.330000002</v>
      </c>
    </row>
    <row r="102" spans="1:29" x14ac:dyDescent="0.2">
      <c r="A102" s="5" t="s">
        <v>198</v>
      </c>
      <c r="B102" s="5" t="s">
        <v>199</v>
      </c>
      <c r="C102" s="54">
        <v>34159747.020000003</v>
      </c>
      <c r="D102" s="54">
        <v>32791939.960000001</v>
      </c>
      <c r="E102" s="54">
        <v>20233478.350000001</v>
      </c>
      <c r="F102" s="54">
        <v>961099.75</v>
      </c>
      <c r="G102" s="54">
        <v>1876237.98</v>
      </c>
      <c r="H102" s="54">
        <v>297864.14</v>
      </c>
      <c r="I102" s="54">
        <v>1345080.49</v>
      </c>
      <c r="J102" s="54">
        <v>499698.18</v>
      </c>
      <c r="K102" s="54">
        <v>2948908.8</v>
      </c>
      <c r="L102" s="54">
        <v>1977824.05</v>
      </c>
      <c r="M102" s="55">
        <v>0</v>
      </c>
      <c r="N102" s="55">
        <v>0</v>
      </c>
      <c r="O102" s="54">
        <v>2200979.34</v>
      </c>
      <c r="P102" s="55">
        <v>0</v>
      </c>
      <c r="Q102" s="54">
        <v>450768.88</v>
      </c>
      <c r="R102" s="55">
        <v>0</v>
      </c>
      <c r="S102" s="55">
        <v>0</v>
      </c>
      <c r="T102" s="56">
        <v>0</v>
      </c>
      <c r="U102" s="56">
        <v>0</v>
      </c>
      <c r="V102" s="56">
        <v>0</v>
      </c>
      <c r="W102" s="56">
        <v>0</v>
      </c>
      <c r="X102" s="56">
        <v>0</v>
      </c>
      <c r="Y102" s="57">
        <v>8804</v>
      </c>
      <c r="Z102" s="56">
        <v>0</v>
      </c>
      <c r="AA102" s="57">
        <v>1359003.06</v>
      </c>
      <c r="AB102" s="57">
        <v>1563944.99</v>
      </c>
      <c r="AC102" s="58">
        <f t="shared" si="1"/>
        <v>35723692.010000005</v>
      </c>
    </row>
    <row r="103" spans="1:29" x14ac:dyDescent="0.2">
      <c r="A103" s="5" t="s">
        <v>200</v>
      </c>
      <c r="B103" s="5" t="s">
        <v>201</v>
      </c>
      <c r="C103" s="54">
        <v>10945068.390000001</v>
      </c>
      <c r="D103" s="54">
        <v>10477074.23</v>
      </c>
      <c r="E103" s="54">
        <v>6485012.29</v>
      </c>
      <c r="F103" s="54">
        <v>211934.1</v>
      </c>
      <c r="G103" s="54">
        <v>326631.96999999997</v>
      </c>
      <c r="H103" s="54">
        <v>369554.77</v>
      </c>
      <c r="I103" s="54">
        <v>485507.49</v>
      </c>
      <c r="J103" s="54">
        <v>142152.01999999999</v>
      </c>
      <c r="K103" s="54">
        <v>860011.99</v>
      </c>
      <c r="L103" s="54">
        <v>909426.94</v>
      </c>
      <c r="M103" s="55">
        <v>0</v>
      </c>
      <c r="N103" s="55">
        <v>0</v>
      </c>
      <c r="O103" s="54">
        <v>590863.14</v>
      </c>
      <c r="P103" s="55">
        <v>0</v>
      </c>
      <c r="Q103" s="54">
        <v>95979.520000000004</v>
      </c>
      <c r="R103" s="55">
        <v>0</v>
      </c>
      <c r="S103" s="55">
        <v>0</v>
      </c>
      <c r="T103" s="56">
        <v>0</v>
      </c>
      <c r="U103" s="56">
        <v>0</v>
      </c>
      <c r="V103" s="56">
        <v>0</v>
      </c>
      <c r="W103" s="56">
        <v>0</v>
      </c>
      <c r="X103" s="56">
        <v>0</v>
      </c>
      <c r="Y103" s="56">
        <v>0</v>
      </c>
      <c r="Z103" s="56">
        <v>0</v>
      </c>
      <c r="AA103" s="57">
        <v>467994.16</v>
      </c>
      <c r="AB103" s="57">
        <v>3685</v>
      </c>
      <c r="AC103" s="58">
        <f t="shared" si="1"/>
        <v>10948753.390000001</v>
      </c>
    </row>
    <row r="104" spans="1:29" x14ac:dyDescent="0.2">
      <c r="A104" s="5" t="s">
        <v>202</v>
      </c>
      <c r="B104" s="5" t="s">
        <v>203</v>
      </c>
      <c r="C104" s="54">
        <v>25821194.129999999</v>
      </c>
      <c r="D104" s="54">
        <v>24499625.66</v>
      </c>
      <c r="E104" s="54">
        <v>14743020.710000001</v>
      </c>
      <c r="F104" s="54">
        <v>561554.1</v>
      </c>
      <c r="G104" s="54">
        <v>1198552.6499999999</v>
      </c>
      <c r="H104" s="54">
        <v>376932.92</v>
      </c>
      <c r="I104" s="54">
        <v>1144845.3999999999</v>
      </c>
      <c r="J104" s="54">
        <v>259313.66</v>
      </c>
      <c r="K104" s="54">
        <v>2250648.9</v>
      </c>
      <c r="L104" s="54">
        <v>2122198.64</v>
      </c>
      <c r="M104" s="55">
        <v>0</v>
      </c>
      <c r="N104" s="55">
        <v>0</v>
      </c>
      <c r="O104" s="54">
        <v>1606771.93</v>
      </c>
      <c r="P104" s="55">
        <v>0</v>
      </c>
      <c r="Q104" s="54">
        <v>235786.75</v>
      </c>
      <c r="R104" s="55">
        <v>0</v>
      </c>
      <c r="S104" s="55">
        <v>0</v>
      </c>
      <c r="T104" s="57">
        <v>202092.82</v>
      </c>
      <c r="U104" s="57">
        <v>65069.47</v>
      </c>
      <c r="V104" s="56">
        <v>0</v>
      </c>
      <c r="W104" s="56">
        <v>0</v>
      </c>
      <c r="X104" s="57">
        <v>1500</v>
      </c>
      <c r="Y104" s="56">
        <v>0</v>
      </c>
      <c r="Z104" s="56">
        <v>0</v>
      </c>
      <c r="AA104" s="57">
        <v>1052906.18</v>
      </c>
      <c r="AB104" s="57">
        <v>1867929.69</v>
      </c>
      <c r="AC104" s="58">
        <f t="shared" si="1"/>
        <v>27689123.82</v>
      </c>
    </row>
    <row r="105" spans="1:29" x14ac:dyDescent="0.2">
      <c r="A105" s="5" t="s">
        <v>204</v>
      </c>
      <c r="B105" s="5" t="s">
        <v>205</v>
      </c>
      <c r="C105" s="54">
        <v>6304935.1900000004</v>
      </c>
      <c r="D105" s="54">
        <v>5943244.6399999997</v>
      </c>
      <c r="E105" s="54">
        <v>3653289.48</v>
      </c>
      <c r="F105" s="54">
        <v>141471.35</v>
      </c>
      <c r="G105" s="54">
        <v>375052.25</v>
      </c>
      <c r="H105" s="54">
        <v>302181.11</v>
      </c>
      <c r="I105" s="54">
        <v>395049.1</v>
      </c>
      <c r="J105" s="54">
        <v>53872.87</v>
      </c>
      <c r="K105" s="54">
        <v>479040.48</v>
      </c>
      <c r="L105" s="54">
        <v>35215.629999999997</v>
      </c>
      <c r="M105" s="55">
        <v>0</v>
      </c>
      <c r="N105" s="55">
        <v>0</v>
      </c>
      <c r="O105" s="54">
        <v>362441.82</v>
      </c>
      <c r="P105" s="55">
        <v>0</v>
      </c>
      <c r="Q105" s="54">
        <v>145630.54999999999</v>
      </c>
      <c r="R105" s="55">
        <v>0</v>
      </c>
      <c r="S105" s="55">
        <v>0</v>
      </c>
      <c r="T105" s="56">
        <v>0</v>
      </c>
      <c r="U105" s="56">
        <v>0</v>
      </c>
      <c r="V105" s="56">
        <v>0</v>
      </c>
      <c r="W105" s="56">
        <v>0</v>
      </c>
      <c r="X105" s="56">
        <v>0</v>
      </c>
      <c r="Y105" s="56">
        <v>0</v>
      </c>
      <c r="Z105" s="56">
        <v>0</v>
      </c>
      <c r="AA105" s="57">
        <v>361690.55</v>
      </c>
      <c r="AB105" s="57">
        <v>480592.42</v>
      </c>
      <c r="AC105" s="58">
        <f t="shared" si="1"/>
        <v>6785527.6100000003</v>
      </c>
    </row>
    <row r="106" spans="1:29" x14ac:dyDescent="0.2">
      <c r="A106" s="5" t="s">
        <v>206</v>
      </c>
      <c r="B106" s="5" t="s">
        <v>207</v>
      </c>
      <c r="C106" s="54">
        <v>7439343.6100000003</v>
      </c>
      <c r="D106" s="54">
        <v>6867341.7800000003</v>
      </c>
      <c r="E106" s="54">
        <v>3857323.92</v>
      </c>
      <c r="F106" s="54">
        <v>268226.27</v>
      </c>
      <c r="G106" s="54">
        <v>452366.79</v>
      </c>
      <c r="H106" s="54">
        <v>168852.02</v>
      </c>
      <c r="I106" s="54">
        <v>405400.98</v>
      </c>
      <c r="J106" s="54">
        <v>126197.56</v>
      </c>
      <c r="K106" s="54">
        <v>611308.85</v>
      </c>
      <c r="L106" s="54">
        <v>475694.05</v>
      </c>
      <c r="M106" s="55">
        <v>0</v>
      </c>
      <c r="N106" s="55">
        <v>0</v>
      </c>
      <c r="O106" s="54">
        <v>401137.82</v>
      </c>
      <c r="P106" s="55">
        <v>0</v>
      </c>
      <c r="Q106" s="54">
        <v>100833.52</v>
      </c>
      <c r="R106" s="55">
        <v>0</v>
      </c>
      <c r="S106" s="55">
        <v>0</v>
      </c>
      <c r="T106" s="56">
        <v>0</v>
      </c>
      <c r="U106" s="56">
        <v>0</v>
      </c>
      <c r="V106" s="56">
        <v>0</v>
      </c>
      <c r="W106" s="56">
        <v>0</v>
      </c>
      <c r="X106" s="56">
        <v>0</v>
      </c>
      <c r="Y106" s="57">
        <v>33758.339999999997</v>
      </c>
      <c r="Z106" s="56">
        <v>0</v>
      </c>
      <c r="AA106" s="57">
        <v>538243.49</v>
      </c>
      <c r="AB106" s="57">
        <v>13773.03</v>
      </c>
      <c r="AC106" s="58">
        <f t="shared" si="1"/>
        <v>7453116.6400000006</v>
      </c>
    </row>
    <row r="107" spans="1:29" x14ac:dyDescent="0.2">
      <c r="A107" s="5" t="s">
        <v>208</v>
      </c>
      <c r="B107" s="5" t="s">
        <v>209</v>
      </c>
      <c r="C107" s="54">
        <v>79444130.579999998</v>
      </c>
      <c r="D107" s="54">
        <v>73273292.540000007</v>
      </c>
      <c r="E107" s="54">
        <v>42229504.57</v>
      </c>
      <c r="F107" s="54">
        <v>3896231.67</v>
      </c>
      <c r="G107" s="54">
        <v>5220719.13</v>
      </c>
      <c r="H107" s="54">
        <v>1257831.74</v>
      </c>
      <c r="I107" s="54">
        <v>2470751.3199999998</v>
      </c>
      <c r="J107" s="54">
        <v>846726.04</v>
      </c>
      <c r="K107" s="54">
        <v>6106298.3899999997</v>
      </c>
      <c r="L107" s="54">
        <v>6255727.6200000001</v>
      </c>
      <c r="M107" s="55">
        <v>0</v>
      </c>
      <c r="N107" s="55">
        <v>0</v>
      </c>
      <c r="O107" s="54">
        <v>4152898.57</v>
      </c>
      <c r="P107" s="55">
        <v>0</v>
      </c>
      <c r="Q107" s="54">
        <v>836603.49</v>
      </c>
      <c r="R107" s="55">
        <v>0</v>
      </c>
      <c r="S107" s="55">
        <v>0</v>
      </c>
      <c r="T107" s="57">
        <v>648703</v>
      </c>
      <c r="U107" s="56">
        <v>0</v>
      </c>
      <c r="V107" s="57">
        <v>27703.49</v>
      </c>
      <c r="W107" s="56">
        <v>0</v>
      </c>
      <c r="X107" s="56">
        <v>0</v>
      </c>
      <c r="Y107" s="57">
        <v>82612.649999999994</v>
      </c>
      <c r="Z107" s="56">
        <v>0</v>
      </c>
      <c r="AA107" s="57">
        <v>5411818.9000000004</v>
      </c>
      <c r="AB107" s="57">
        <v>219206.24</v>
      </c>
      <c r="AC107" s="58">
        <f t="shared" si="1"/>
        <v>79663336.819999993</v>
      </c>
    </row>
    <row r="108" spans="1:29" x14ac:dyDescent="0.2">
      <c r="A108" s="5" t="s">
        <v>210</v>
      </c>
      <c r="B108" s="5" t="s">
        <v>211</v>
      </c>
      <c r="C108" s="54">
        <v>19787615.120000001</v>
      </c>
      <c r="D108" s="54">
        <v>19118364.460000001</v>
      </c>
      <c r="E108" s="54">
        <v>9952083.2599999998</v>
      </c>
      <c r="F108" s="54">
        <v>720209.35</v>
      </c>
      <c r="G108" s="54">
        <v>1794443.6</v>
      </c>
      <c r="H108" s="54">
        <v>380778.71</v>
      </c>
      <c r="I108" s="54">
        <v>1120290.33</v>
      </c>
      <c r="J108" s="54">
        <v>324306.94</v>
      </c>
      <c r="K108" s="54">
        <v>1788836.99</v>
      </c>
      <c r="L108" s="54">
        <v>1161817.0900000001</v>
      </c>
      <c r="M108" s="55">
        <v>0</v>
      </c>
      <c r="N108" s="54">
        <v>11003.09</v>
      </c>
      <c r="O108" s="54">
        <v>1302538.4099999999</v>
      </c>
      <c r="P108" s="55">
        <v>0</v>
      </c>
      <c r="Q108" s="54">
        <v>562056.68999999994</v>
      </c>
      <c r="R108" s="55">
        <v>0</v>
      </c>
      <c r="S108" s="55">
        <v>0</v>
      </c>
      <c r="T108" s="56">
        <v>0</v>
      </c>
      <c r="U108" s="56">
        <v>0</v>
      </c>
      <c r="V108" s="56">
        <v>0</v>
      </c>
      <c r="W108" s="56">
        <v>0</v>
      </c>
      <c r="X108" s="56">
        <v>0</v>
      </c>
      <c r="Y108" s="56">
        <v>0</v>
      </c>
      <c r="Z108" s="56">
        <v>0</v>
      </c>
      <c r="AA108" s="57">
        <v>669250.66</v>
      </c>
      <c r="AB108" s="57">
        <v>51259</v>
      </c>
      <c r="AC108" s="58">
        <f t="shared" si="1"/>
        <v>19838874.120000001</v>
      </c>
    </row>
    <row r="109" spans="1:29" x14ac:dyDescent="0.2">
      <c r="A109" s="5" t="s">
        <v>212</v>
      </c>
      <c r="B109" s="5" t="s">
        <v>213</v>
      </c>
      <c r="C109" s="54">
        <v>24062492.359999999</v>
      </c>
      <c r="D109" s="54">
        <v>22848069.010000002</v>
      </c>
      <c r="E109" s="54">
        <v>14196112.869999999</v>
      </c>
      <c r="F109" s="54">
        <v>676688.68</v>
      </c>
      <c r="G109" s="54">
        <v>706071.97</v>
      </c>
      <c r="H109" s="54">
        <v>796257.1</v>
      </c>
      <c r="I109" s="54">
        <v>926178.38</v>
      </c>
      <c r="J109" s="54">
        <v>392933.77</v>
      </c>
      <c r="K109" s="54">
        <v>1838233.84</v>
      </c>
      <c r="L109" s="54">
        <v>1368257.59</v>
      </c>
      <c r="M109" s="55">
        <v>0</v>
      </c>
      <c r="N109" s="55">
        <v>0</v>
      </c>
      <c r="O109" s="54">
        <v>1679068.35</v>
      </c>
      <c r="P109" s="55">
        <v>0</v>
      </c>
      <c r="Q109" s="54">
        <v>268266.46000000002</v>
      </c>
      <c r="R109" s="55">
        <v>0</v>
      </c>
      <c r="S109" s="55">
        <v>0</v>
      </c>
      <c r="T109" s="56">
        <v>0</v>
      </c>
      <c r="U109" s="57">
        <v>19714.66</v>
      </c>
      <c r="V109" s="56">
        <v>0</v>
      </c>
      <c r="W109" s="56">
        <v>0</v>
      </c>
      <c r="X109" s="56">
        <v>0</v>
      </c>
      <c r="Y109" s="56">
        <v>0</v>
      </c>
      <c r="Z109" s="56">
        <v>0</v>
      </c>
      <c r="AA109" s="57">
        <v>1194708.69</v>
      </c>
      <c r="AB109" s="57">
        <v>226620</v>
      </c>
      <c r="AC109" s="58">
        <f t="shared" si="1"/>
        <v>24289112.359999999</v>
      </c>
    </row>
    <row r="110" spans="1:29" x14ac:dyDescent="0.2">
      <c r="A110" s="5" t="s">
        <v>214</v>
      </c>
      <c r="B110" s="5" t="s">
        <v>215</v>
      </c>
      <c r="C110" s="54">
        <v>33993290.18</v>
      </c>
      <c r="D110" s="54">
        <v>32248334</v>
      </c>
      <c r="E110" s="54">
        <v>19034687.16</v>
      </c>
      <c r="F110" s="54">
        <v>987034.48</v>
      </c>
      <c r="G110" s="54">
        <v>1079998.92</v>
      </c>
      <c r="H110" s="54">
        <v>1138083.8600000001</v>
      </c>
      <c r="I110" s="54">
        <v>1464479.44</v>
      </c>
      <c r="J110" s="54">
        <v>734070.05</v>
      </c>
      <c r="K110" s="54">
        <v>3597157.46</v>
      </c>
      <c r="L110" s="54">
        <v>1862661.35</v>
      </c>
      <c r="M110" s="55">
        <v>0</v>
      </c>
      <c r="N110" s="55">
        <v>0</v>
      </c>
      <c r="O110" s="54">
        <v>2109787.12</v>
      </c>
      <c r="P110" s="55">
        <v>0</v>
      </c>
      <c r="Q110" s="54">
        <v>240374.16</v>
      </c>
      <c r="R110" s="55">
        <v>0</v>
      </c>
      <c r="S110" s="55">
        <v>0</v>
      </c>
      <c r="T110" s="56">
        <v>0</v>
      </c>
      <c r="U110" s="56">
        <v>0</v>
      </c>
      <c r="V110" s="56">
        <v>0</v>
      </c>
      <c r="W110" s="56">
        <v>0</v>
      </c>
      <c r="X110" s="56">
        <v>0</v>
      </c>
      <c r="Y110" s="57">
        <v>52.79</v>
      </c>
      <c r="Z110" s="56">
        <v>0</v>
      </c>
      <c r="AA110" s="57">
        <v>1744903.39</v>
      </c>
      <c r="AB110" s="57">
        <v>193906.5</v>
      </c>
      <c r="AC110" s="58">
        <f t="shared" si="1"/>
        <v>34187196.68</v>
      </c>
    </row>
    <row r="111" spans="1:29" x14ac:dyDescent="0.2">
      <c r="A111" s="5" t="s">
        <v>216</v>
      </c>
      <c r="B111" s="5" t="s">
        <v>217</v>
      </c>
      <c r="C111" s="54">
        <v>18715583.050000001</v>
      </c>
      <c r="D111" s="54">
        <v>17944524.809999999</v>
      </c>
      <c r="E111" s="54">
        <v>9097710.4600000009</v>
      </c>
      <c r="F111" s="54">
        <v>1094308.9099999999</v>
      </c>
      <c r="G111" s="54">
        <v>1116335.3700000001</v>
      </c>
      <c r="H111" s="54">
        <v>1146355.6599999999</v>
      </c>
      <c r="I111" s="54">
        <v>565767.62</v>
      </c>
      <c r="J111" s="54">
        <v>297906.28000000003</v>
      </c>
      <c r="K111" s="54">
        <v>1613321.33</v>
      </c>
      <c r="L111" s="54">
        <v>1235658.8700000001</v>
      </c>
      <c r="M111" s="55">
        <v>0</v>
      </c>
      <c r="N111" s="55">
        <v>0</v>
      </c>
      <c r="O111" s="54">
        <v>1219710.6000000001</v>
      </c>
      <c r="P111" s="55">
        <v>0</v>
      </c>
      <c r="Q111" s="54">
        <v>557449.71</v>
      </c>
      <c r="R111" s="55">
        <v>0</v>
      </c>
      <c r="S111" s="55">
        <v>0</v>
      </c>
      <c r="T111" s="56">
        <v>0</v>
      </c>
      <c r="U111" s="56">
        <v>0</v>
      </c>
      <c r="V111" s="56">
        <v>0</v>
      </c>
      <c r="W111" s="56">
        <v>0</v>
      </c>
      <c r="X111" s="56">
        <v>0</v>
      </c>
      <c r="Y111" s="56">
        <v>0</v>
      </c>
      <c r="Z111" s="56">
        <v>0</v>
      </c>
      <c r="AA111" s="57">
        <v>771058.24</v>
      </c>
      <c r="AB111" s="57">
        <v>175737.44</v>
      </c>
      <c r="AC111" s="58">
        <f t="shared" si="1"/>
        <v>18891320.490000002</v>
      </c>
    </row>
    <row r="112" spans="1:29" x14ac:dyDescent="0.2">
      <c r="A112" s="5" t="s">
        <v>218</v>
      </c>
      <c r="B112" s="5" t="s">
        <v>219</v>
      </c>
      <c r="C112" s="54">
        <v>20989592.870000001</v>
      </c>
      <c r="D112" s="54">
        <v>19494682.989999998</v>
      </c>
      <c r="E112" s="54">
        <v>11887825.82</v>
      </c>
      <c r="F112" s="54">
        <v>476354.85</v>
      </c>
      <c r="G112" s="54">
        <v>787426.83</v>
      </c>
      <c r="H112" s="54">
        <v>566400.04</v>
      </c>
      <c r="I112" s="54">
        <v>780867.41</v>
      </c>
      <c r="J112" s="54">
        <v>436224.52</v>
      </c>
      <c r="K112" s="54">
        <v>1827008.94</v>
      </c>
      <c r="L112" s="54">
        <v>1242798.8600000001</v>
      </c>
      <c r="M112" s="55">
        <v>0</v>
      </c>
      <c r="N112" s="54">
        <v>57232.83</v>
      </c>
      <c r="O112" s="54">
        <v>1164209.5</v>
      </c>
      <c r="P112" s="55">
        <v>0</v>
      </c>
      <c r="Q112" s="54">
        <v>268333.39</v>
      </c>
      <c r="R112" s="55">
        <v>0</v>
      </c>
      <c r="S112" s="55">
        <v>0</v>
      </c>
      <c r="T112" s="56">
        <v>0</v>
      </c>
      <c r="U112" s="56">
        <v>0</v>
      </c>
      <c r="V112" s="57">
        <v>21481.73</v>
      </c>
      <c r="W112" s="56">
        <v>0</v>
      </c>
      <c r="X112" s="57">
        <v>45000</v>
      </c>
      <c r="Y112" s="57">
        <v>27224.91</v>
      </c>
      <c r="Z112" s="56">
        <v>0</v>
      </c>
      <c r="AA112" s="57">
        <v>1401203.24</v>
      </c>
      <c r="AB112" s="57">
        <v>359777</v>
      </c>
      <c r="AC112" s="58">
        <f t="shared" si="1"/>
        <v>21349369.870000001</v>
      </c>
    </row>
    <row r="113" spans="1:29" x14ac:dyDescent="0.2">
      <c r="A113" s="5" t="s">
        <v>220</v>
      </c>
      <c r="B113" s="5" t="s">
        <v>221</v>
      </c>
      <c r="C113" s="54">
        <v>12830631.73</v>
      </c>
      <c r="D113" s="54">
        <v>11987904.33</v>
      </c>
      <c r="E113" s="54">
        <v>6967798.2400000002</v>
      </c>
      <c r="F113" s="54">
        <v>236850.78</v>
      </c>
      <c r="G113" s="54">
        <v>591838.76</v>
      </c>
      <c r="H113" s="54">
        <v>752445.96</v>
      </c>
      <c r="I113" s="54">
        <v>574988.78</v>
      </c>
      <c r="J113" s="54">
        <v>90227.41</v>
      </c>
      <c r="K113" s="54">
        <v>1287043.92</v>
      </c>
      <c r="L113" s="54">
        <v>464735.27</v>
      </c>
      <c r="M113" s="55">
        <v>0</v>
      </c>
      <c r="N113" s="55">
        <v>0</v>
      </c>
      <c r="O113" s="54">
        <v>837110.76</v>
      </c>
      <c r="P113" s="55">
        <v>0</v>
      </c>
      <c r="Q113" s="54">
        <v>184864.45</v>
      </c>
      <c r="R113" s="55">
        <v>0</v>
      </c>
      <c r="S113" s="55">
        <v>0</v>
      </c>
      <c r="T113" s="57">
        <v>11500</v>
      </c>
      <c r="U113" s="56">
        <v>0</v>
      </c>
      <c r="V113" s="56">
        <v>0</v>
      </c>
      <c r="W113" s="56">
        <v>0</v>
      </c>
      <c r="X113" s="56">
        <v>0</v>
      </c>
      <c r="Y113" s="56">
        <v>0</v>
      </c>
      <c r="Z113" s="56">
        <v>0</v>
      </c>
      <c r="AA113" s="57">
        <v>831227.4</v>
      </c>
      <c r="AB113" s="57">
        <v>438153.55</v>
      </c>
      <c r="AC113" s="58">
        <f t="shared" si="1"/>
        <v>13268785.280000001</v>
      </c>
    </row>
    <row r="114" spans="1:29" x14ac:dyDescent="0.2">
      <c r="A114" s="5" t="s">
        <v>222</v>
      </c>
      <c r="B114" s="5" t="s">
        <v>223</v>
      </c>
      <c r="C114" s="54">
        <v>48087482.579999998</v>
      </c>
      <c r="D114" s="54">
        <v>45479959.719999999</v>
      </c>
      <c r="E114" s="54">
        <v>27049844.16</v>
      </c>
      <c r="F114" s="54">
        <v>1237616.26</v>
      </c>
      <c r="G114" s="54">
        <v>1571537.75</v>
      </c>
      <c r="H114" s="54">
        <v>1075743.6399999999</v>
      </c>
      <c r="I114" s="54">
        <v>1997577.45</v>
      </c>
      <c r="J114" s="54">
        <v>1281281.81</v>
      </c>
      <c r="K114" s="54">
        <v>4879762.4400000004</v>
      </c>
      <c r="L114" s="54">
        <v>2454064.94</v>
      </c>
      <c r="M114" s="55">
        <v>0</v>
      </c>
      <c r="N114" s="55">
        <v>0</v>
      </c>
      <c r="O114" s="54">
        <v>3552709.66</v>
      </c>
      <c r="P114" s="55">
        <v>0</v>
      </c>
      <c r="Q114" s="54">
        <v>379821.61</v>
      </c>
      <c r="R114" s="55">
        <v>0</v>
      </c>
      <c r="S114" s="55">
        <v>0</v>
      </c>
      <c r="T114" s="56">
        <v>0</v>
      </c>
      <c r="U114" s="56">
        <v>0</v>
      </c>
      <c r="V114" s="56">
        <v>0</v>
      </c>
      <c r="W114" s="56">
        <v>0</v>
      </c>
      <c r="X114" s="56">
        <v>0</v>
      </c>
      <c r="Y114" s="57">
        <v>16500</v>
      </c>
      <c r="Z114" s="56">
        <v>0</v>
      </c>
      <c r="AA114" s="57">
        <v>2591022.86</v>
      </c>
      <c r="AB114" s="57">
        <v>2272577.86</v>
      </c>
      <c r="AC114" s="58">
        <f t="shared" si="1"/>
        <v>50360060.439999998</v>
      </c>
    </row>
    <row r="115" spans="1:29" x14ac:dyDescent="0.2">
      <c r="A115" s="5" t="s">
        <v>224</v>
      </c>
      <c r="B115" s="5" t="s">
        <v>225</v>
      </c>
      <c r="C115" s="54">
        <v>27234000.18</v>
      </c>
      <c r="D115" s="54">
        <v>26076888.050000001</v>
      </c>
      <c r="E115" s="54">
        <v>14426646.529999999</v>
      </c>
      <c r="F115" s="54">
        <v>1049344.79</v>
      </c>
      <c r="G115" s="54">
        <v>1722684.88</v>
      </c>
      <c r="H115" s="54">
        <v>652140.9</v>
      </c>
      <c r="I115" s="54">
        <v>1129049.76</v>
      </c>
      <c r="J115" s="54">
        <v>304510.40000000002</v>
      </c>
      <c r="K115" s="54">
        <v>2429957.44</v>
      </c>
      <c r="L115" s="54">
        <v>1816127.55</v>
      </c>
      <c r="M115" s="54">
        <v>318499.7</v>
      </c>
      <c r="N115" s="55">
        <v>0</v>
      </c>
      <c r="O115" s="54">
        <v>1585418.49</v>
      </c>
      <c r="P115" s="55">
        <v>0</v>
      </c>
      <c r="Q115" s="54">
        <v>642507.61</v>
      </c>
      <c r="R115" s="55">
        <v>0</v>
      </c>
      <c r="S115" s="55">
        <v>0</v>
      </c>
      <c r="T115" s="56">
        <v>0</v>
      </c>
      <c r="U115" s="56">
        <v>0</v>
      </c>
      <c r="V115" s="56">
        <v>0</v>
      </c>
      <c r="W115" s="56">
        <v>0</v>
      </c>
      <c r="X115" s="56">
        <v>0</v>
      </c>
      <c r="Y115" s="56">
        <v>0</v>
      </c>
      <c r="Z115" s="56">
        <v>0</v>
      </c>
      <c r="AA115" s="57">
        <v>1157112.1299999999</v>
      </c>
      <c r="AB115" s="57">
        <v>4035472.16</v>
      </c>
      <c r="AC115" s="58">
        <f t="shared" si="1"/>
        <v>31269472.34</v>
      </c>
    </row>
    <row r="116" spans="1:29" x14ac:dyDescent="0.2">
      <c r="A116" s="5" t="s">
        <v>226</v>
      </c>
      <c r="B116" s="5" t="s">
        <v>227</v>
      </c>
      <c r="C116" s="54">
        <v>12618262.02</v>
      </c>
      <c r="D116" s="54">
        <v>10958633.15</v>
      </c>
      <c r="E116" s="54">
        <v>5588269.6900000004</v>
      </c>
      <c r="F116" s="54">
        <v>370574.94</v>
      </c>
      <c r="G116" s="54">
        <v>617149.48</v>
      </c>
      <c r="H116" s="54">
        <v>496077.09</v>
      </c>
      <c r="I116" s="54">
        <v>719761.06</v>
      </c>
      <c r="J116" s="54">
        <v>121217.2</v>
      </c>
      <c r="K116" s="54">
        <v>1002594.19</v>
      </c>
      <c r="L116" s="54">
        <v>828609.83</v>
      </c>
      <c r="M116" s="55">
        <v>0</v>
      </c>
      <c r="N116" s="55">
        <v>0</v>
      </c>
      <c r="O116" s="54">
        <v>940136.76</v>
      </c>
      <c r="P116" s="55">
        <v>0</v>
      </c>
      <c r="Q116" s="54">
        <v>274242.90999999997</v>
      </c>
      <c r="R116" s="55">
        <v>0</v>
      </c>
      <c r="S116" s="55">
        <v>0</v>
      </c>
      <c r="T116" s="56">
        <v>0</v>
      </c>
      <c r="U116" s="56">
        <v>0</v>
      </c>
      <c r="V116" s="56">
        <v>0</v>
      </c>
      <c r="W116" s="56">
        <v>0</v>
      </c>
      <c r="X116" s="56">
        <v>0</v>
      </c>
      <c r="Y116" s="56">
        <v>0</v>
      </c>
      <c r="Z116" s="56">
        <v>0</v>
      </c>
      <c r="AA116" s="57">
        <v>1659628.87</v>
      </c>
      <c r="AB116" s="57">
        <v>71021.11</v>
      </c>
      <c r="AC116" s="58">
        <f t="shared" si="1"/>
        <v>12689283.129999999</v>
      </c>
    </row>
    <row r="117" spans="1:29" x14ac:dyDescent="0.2">
      <c r="A117" s="5" t="s">
        <v>228</v>
      </c>
      <c r="B117" s="5" t="s">
        <v>229</v>
      </c>
      <c r="C117" s="54">
        <v>33779846.850000001</v>
      </c>
      <c r="D117" s="54">
        <v>31410943.539999999</v>
      </c>
      <c r="E117" s="54">
        <v>17586566.370000001</v>
      </c>
      <c r="F117" s="54">
        <v>1660278.43</v>
      </c>
      <c r="G117" s="54">
        <v>1456981.19</v>
      </c>
      <c r="H117" s="54">
        <v>926143.36</v>
      </c>
      <c r="I117" s="54">
        <v>1479356.84</v>
      </c>
      <c r="J117" s="54">
        <v>409417.23</v>
      </c>
      <c r="K117" s="54">
        <v>3106168.28</v>
      </c>
      <c r="L117" s="54">
        <v>2204060.11</v>
      </c>
      <c r="M117" s="55">
        <v>0</v>
      </c>
      <c r="N117" s="55">
        <v>0</v>
      </c>
      <c r="O117" s="54">
        <v>2231641.27</v>
      </c>
      <c r="P117" s="55">
        <v>0</v>
      </c>
      <c r="Q117" s="54">
        <v>350330.46</v>
      </c>
      <c r="R117" s="55">
        <v>0</v>
      </c>
      <c r="S117" s="55">
        <v>0</v>
      </c>
      <c r="T117" s="57">
        <v>392407.94</v>
      </c>
      <c r="U117" s="57">
        <v>14188</v>
      </c>
      <c r="V117" s="56">
        <v>0</v>
      </c>
      <c r="W117" s="57">
        <v>-6931.82</v>
      </c>
      <c r="X117" s="56">
        <v>0</v>
      </c>
      <c r="Y117" s="56">
        <v>0</v>
      </c>
      <c r="Z117" s="56">
        <v>0</v>
      </c>
      <c r="AA117" s="57">
        <v>1969239.19</v>
      </c>
      <c r="AB117" s="57">
        <v>1202717.93</v>
      </c>
      <c r="AC117" s="58">
        <f t="shared" si="1"/>
        <v>34982564.780000001</v>
      </c>
    </row>
    <row r="118" spans="1:29" x14ac:dyDescent="0.2">
      <c r="A118" s="5" t="s">
        <v>230</v>
      </c>
      <c r="B118" s="5" t="s">
        <v>231</v>
      </c>
      <c r="C118" s="54">
        <v>9363237.2899999991</v>
      </c>
      <c r="D118" s="54">
        <v>8901182.0999999996</v>
      </c>
      <c r="E118" s="54">
        <v>4714434.63</v>
      </c>
      <c r="F118" s="54">
        <v>834834.49</v>
      </c>
      <c r="G118" s="54">
        <v>413731.95</v>
      </c>
      <c r="H118" s="54">
        <v>279988.28999999998</v>
      </c>
      <c r="I118" s="54">
        <v>443347.49</v>
      </c>
      <c r="J118" s="54">
        <v>134073.81</v>
      </c>
      <c r="K118" s="54">
        <v>742537.16</v>
      </c>
      <c r="L118" s="54">
        <v>513677.25</v>
      </c>
      <c r="M118" s="55">
        <v>0</v>
      </c>
      <c r="N118" s="55">
        <v>0</v>
      </c>
      <c r="O118" s="54">
        <v>649836.85</v>
      </c>
      <c r="P118" s="55">
        <v>0</v>
      </c>
      <c r="Q118" s="54">
        <v>174720.18</v>
      </c>
      <c r="R118" s="55">
        <v>0</v>
      </c>
      <c r="S118" s="55">
        <v>0</v>
      </c>
      <c r="T118" s="56">
        <v>0</v>
      </c>
      <c r="U118" s="57">
        <v>2174.9899999999998</v>
      </c>
      <c r="V118" s="56">
        <v>0</v>
      </c>
      <c r="W118" s="56">
        <v>0</v>
      </c>
      <c r="X118" s="56">
        <v>0</v>
      </c>
      <c r="Y118" s="56">
        <v>0</v>
      </c>
      <c r="Z118" s="56">
        <v>0</v>
      </c>
      <c r="AA118" s="57">
        <v>459880.2</v>
      </c>
      <c r="AB118" s="57">
        <v>22000</v>
      </c>
      <c r="AC118" s="58">
        <f t="shared" si="1"/>
        <v>9385237.2899999991</v>
      </c>
    </row>
    <row r="119" spans="1:29" x14ac:dyDescent="0.2">
      <c r="A119" s="5" t="s">
        <v>232</v>
      </c>
      <c r="B119" s="5" t="s">
        <v>233</v>
      </c>
      <c r="C119" s="54">
        <v>25207442.329999998</v>
      </c>
      <c r="D119" s="54">
        <v>23459069.100000001</v>
      </c>
      <c r="E119" s="54">
        <v>13660199.84</v>
      </c>
      <c r="F119" s="54">
        <v>804521.69</v>
      </c>
      <c r="G119" s="54">
        <v>883957.59</v>
      </c>
      <c r="H119" s="54">
        <v>1011028.1</v>
      </c>
      <c r="I119" s="54">
        <v>1008121.7</v>
      </c>
      <c r="J119" s="54">
        <v>652712.28</v>
      </c>
      <c r="K119" s="54">
        <v>2085611.94</v>
      </c>
      <c r="L119" s="54">
        <v>1647927.39</v>
      </c>
      <c r="M119" s="55">
        <v>0</v>
      </c>
      <c r="N119" s="55">
        <v>0</v>
      </c>
      <c r="O119" s="54">
        <v>1468766.05</v>
      </c>
      <c r="P119" s="55">
        <v>0</v>
      </c>
      <c r="Q119" s="54">
        <v>236222.52</v>
      </c>
      <c r="R119" s="55">
        <v>0</v>
      </c>
      <c r="S119" s="55">
        <v>0</v>
      </c>
      <c r="T119" s="56">
        <v>0</v>
      </c>
      <c r="U119" s="57">
        <v>294508.32</v>
      </c>
      <c r="V119" s="56">
        <v>0</v>
      </c>
      <c r="W119" s="56">
        <v>0</v>
      </c>
      <c r="X119" s="56">
        <v>0</v>
      </c>
      <c r="Y119" s="56">
        <v>0</v>
      </c>
      <c r="Z119" s="56">
        <v>0</v>
      </c>
      <c r="AA119" s="57">
        <v>1453864.91</v>
      </c>
      <c r="AB119" s="57">
        <v>2436067.9500000002</v>
      </c>
      <c r="AC119" s="58">
        <f t="shared" si="1"/>
        <v>27643510.279999997</v>
      </c>
    </row>
    <row r="120" spans="1:29" x14ac:dyDescent="0.2">
      <c r="A120" s="5" t="s">
        <v>234</v>
      </c>
      <c r="B120" s="5" t="s">
        <v>235</v>
      </c>
      <c r="C120" s="54">
        <v>12644363.93</v>
      </c>
      <c r="D120" s="54">
        <v>12038955.029999999</v>
      </c>
      <c r="E120" s="54">
        <v>6799460.4299999997</v>
      </c>
      <c r="F120" s="54">
        <v>583922.26</v>
      </c>
      <c r="G120" s="54">
        <v>508923.94</v>
      </c>
      <c r="H120" s="54">
        <v>410061.93</v>
      </c>
      <c r="I120" s="54">
        <v>648835.97</v>
      </c>
      <c r="J120" s="54">
        <v>97362.04</v>
      </c>
      <c r="K120" s="54">
        <v>1049683.49</v>
      </c>
      <c r="L120" s="54">
        <v>789634.76</v>
      </c>
      <c r="M120" s="55">
        <v>0</v>
      </c>
      <c r="N120" s="55">
        <v>0</v>
      </c>
      <c r="O120" s="54">
        <v>955361.56</v>
      </c>
      <c r="P120" s="55">
        <v>0</v>
      </c>
      <c r="Q120" s="54">
        <v>195708.65</v>
      </c>
      <c r="R120" s="55">
        <v>0</v>
      </c>
      <c r="S120" s="55">
        <v>0</v>
      </c>
      <c r="T120" s="56">
        <v>0</v>
      </c>
      <c r="U120" s="56">
        <v>0</v>
      </c>
      <c r="V120" s="56">
        <v>0</v>
      </c>
      <c r="W120" s="56">
        <v>0</v>
      </c>
      <c r="X120" s="56">
        <v>0</v>
      </c>
      <c r="Y120" s="56">
        <v>0</v>
      </c>
      <c r="Z120" s="56">
        <v>0</v>
      </c>
      <c r="AA120" s="57">
        <v>605408.9</v>
      </c>
      <c r="AB120" s="57">
        <v>90872</v>
      </c>
      <c r="AC120" s="58">
        <f t="shared" si="1"/>
        <v>12735235.93</v>
      </c>
    </row>
    <row r="121" spans="1:29" x14ac:dyDescent="0.2">
      <c r="A121" s="5" t="s">
        <v>236</v>
      </c>
      <c r="B121" s="5" t="s">
        <v>237</v>
      </c>
      <c r="C121" s="54">
        <v>13758262.949999999</v>
      </c>
      <c r="D121" s="54">
        <v>12867270.74</v>
      </c>
      <c r="E121" s="54">
        <v>7752273.4299999997</v>
      </c>
      <c r="F121" s="54">
        <v>452668.56</v>
      </c>
      <c r="G121" s="54">
        <v>646045.94999999995</v>
      </c>
      <c r="H121" s="54">
        <v>469938.82</v>
      </c>
      <c r="I121" s="54">
        <v>644327.09</v>
      </c>
      <c r="J121" s="54">
        <v>201828.17</v>
      </c>
      <c r="K121" s="54">
        <v>1040246.35</v>
      </c>
      <c r="L121" s="54">
        <v>471728.32</v>
      </c>
      <c r="M121" s="55">
        <v>0</v>
      </c>
      <c r="N121" s="55">
        <v>0</v>
      </c>
      <c r="O121" s="54">
        <v>901271.87</v>
      </c>
      <c r="P121" s="55">
        <v>0</v>
      </c>
      <c r="Q121" s="54">
        <v>286942.18</v>
      </c>
      <c r="R121" s="55">
        <v>0</v>
      </c>
      <c r="S121" s="55">
        <v>0</v>
      </c>
      <c r="T121" s="56">
        <v>0</v>
      </c>
      <c r="U121" s="56">
        <v>0</v>
      </c>
      <c r="V121" s="57">
        <v>85640.25</v>
      </c>
      <c r="W121" s="56">
        <v>0</v>
      </c>
      <c r="X121" s="56">
        <v>0</v>
      </c>
      <c r="Y121" s="56">
        <v>0</v>
      </c>
      <c r="Z121" s="56">
        <v>0</v>
      </c>
      <c r="AA121" s="57">
        <v>805351.96</v>
      </c>
      <c r="AB121" s="57">
        <v>34932</v>
      </c>
      <c r="AC121" s="58">
        <f t="shared" si="1"/>
        <v>13793194.949999999</v>
      </c>
    </row>
    <row r="122" spans="1:29" x14ac:dyDescent="0.2">
      <c r="A122" s="5" t="s">
        <v>238</v>
      </c>
      <c r="B122" s="5" t="s">
        <v>239</v>
      </c>
      <c r="C122" s="54">
        <v>17377610.010000002</v>
      </c>
      <c r="D122" s="54">
        <v>15828281.140000001</v>
      </c>
      <c r="E122" s="54">
        <v>8279070.7800000003</v>
      </c>
      <c r="F122" s="54">
        <v>574102.65</v>
      </c>
      <c r="G122" s="54">
        <v>1044793.21</v>
      </c>
      <c r="H122" s="54">
        <v>389847.23</v>
      </c>
      <c r="I122" s="54">
        <v>963005.04</v>
      </c>
      <c r="J122" s="54">
        <v>217638.8</v>
      </c>
      <c r="K122" s="54">
        <v>1844348.58</v>
      </c>
      <c r="L122" s="54">
        <v>849768.97</v>
      </c>
      <c r="M122" s="55">
        <v>0</v>
      </c>
      <c r="N122" s="55">
        <v>0</v>
      </c>
      <c r="O122" s="54">
        <v>1413682.33</v>
      </c>
      <c r="P122" s="55">
        <v>0</v>
      </c>
      <c r="Q122" s="54">
        <v>252023.55</v>
      </c>
      <c r="R122" s="55">
        <v>0</v>
      </c>
      <c r="S122" s="55">
        <v>0</v>
      </c>
      <c r="T122" s="56">
        <v>0</v>
      </c>
      <c r="U122" s="56">
        <v>0</v>
      </c>
      <c r="V122" s="56">
        <v>0</v>
      </c>
      <c r="W122" s="56">
        <v>0</v>
      </c>
      <c r="X122" s="56">
        <v>0</v>
      </c>
      <c r="Y122" s="56">
        <v>0</v>
      </c>
      <c r="Z122" s="56">
        <v>0</v>
      </c>
      <c r="AA122" s="57">
        <v>1549328.87</v>
      </c>
      <c r="AB122" s="57">
        <v>40339.129999999997</v>
      </c>
      <c r="AC122" s="58">
        <f t="shared" si="1"/>
        <v>17417949.140000001</v>
      </c>
    </row>
    <row r="123" spans="1:29" x14ac:dyDescent="0.2">
      <c r="A123" s="5" t="s">
        <v>240</v>
      </c>
      <c r="B123" s="5" t="s">
        <v>241</v>
      </c>
      <c r="C123" s="54">
        <v>31921542.469999999</v>
      </c>
      <c r="D123" s="54">
        <v>29226554.190000001</v>
      </c>
      <c r="E123" s="54">
        <v>16597432</v>
      </c>
      <c r="F123" s="54">
        <v>1084759.1399999999</v>
      </c>
      <c r="G123" s="54">
        <v>1443393.84</v>
      </c>
      <c r="H123" s="54">
        <v>915084.54</v>
      </c>
      <c r="I123" s="54">
        <v>1035843.33</v>
      </c>
      <c r="J123" s="54">
        <v>955327.42</v>
      </c>
      <c r="K123" s="54">
        <v>2817796.08</v>
      </c>
      <c r="L123" s="54">
        <v>1747371.03</v>
      </c>
      <c r="M123" s="55">
        <v>0</v>
      </c>
      <c r="N123" s="54">
        <v>118865.51</v>
      </c>
      <c r="O123" s="54">
        <v>2001403.07</v>
      </c>
      <c r="P123" s="55">
        <v>0</v>
      </c>
      <c r="Q123" s="54">
        <v>352076.38</v>
      </c>
      <c r="R123" s="54">
        <v>157201.85</v>
      </c>
      <c r="S123" s="55">
        <v>0</v>
      </c>
      <c r="T123" s="57">
        <v>192751.85</v>
      </c>
      <c r="U123" s="56">
        <v>0</v>
      </c>
      <c r="V123" s="56">
        <v>0</v>
      </c>
      <c r="W123" s="56">
        <v>0</v>
      </c>
      <c r="X123" s="56">
        <v>0</v>
      </c>
      <c r="Y123" s="57">
        <v>183431.81</v>
      </c>
      <c r="Z123" s="56">
        <v>0</v>
      </c>
      <c r="AA123" s="57">
        <v>2318804.62</v>
      </c>
      <c r="AB123" s="57">
        <v>803773.59</v>
      </c>
      <c r="AC123" s="58">
        <f t="shared" si="1"/>
        <v>32725316.059999999</v>
      </c>
    </row>
    <row r="124" spans="1:29" x14ac:dyDescent="0.2">
      <c r="A124" s="5" t="s">
        <v>242</v>
      </c>
      <c r="B124" s="5" t="s">
        <v>243</v>
      </c>
      <c r="C124" s="54">
        <v>6549534.3799999999</v>
      </c>
      <c r="D124" s="54">
        <v>6251093.04</v>
      </c>
      <c r="E124" s="54">
        <v>3828173.3</v>
      </c>
      <c r="F124" s="54">
        <v>294657.62</v>
      </c>
      <c r="G124" s="54">
        <v>184182.86</v>
      </c>
      <c r="H124" s="54">
        <v>308224.94</v>
      </c>
      <c r="I124" s="54">
        <v>169808.7</v>
      </c>
      <c r="J124" s="54">
        <v>178122.44</v>
      </c>
      <c r="K124" s="54">
        <v>468968.17</v>
      </c>
      <c r="L124" s="54">
        <v>323455.19</v>
      </c>
      <c r="M124" s="55">
        <v>0</v>
      </c>
      <c r="N124" s="55">
        <v>0</v>
      </c>
      <c r="O124" s="54">
        <v>403699.82</v>
      </c>
      <c r="P124" s="55">
        <v>0</v>
      </c>
      <c r="Q124" s="54">
        <v>91800</v>
      </c>
      <c r="R124" s="55">
        <v>0</v>
      </c>
      <c r="S124" s="55">
        <v>0</v>
      </c>
      <c r="T124" s="56">
        <v>0</v>
      </c>
      <c r="U124" s="56">
        <v>0</v>
      </c>
      <c r="V124" s="56">
        <v>0</v>
      </c>
      <c r="W124" s="56">
        <v>0</v>
      </c>
      <c r="X124" s="56">
        <v>0</v>
      </c>
      <c r="Y124" s="56">
        <v>0</v>
      </c>
      <c r="Z124" s="56">
        <v>0</v>
      </c>
      <c r="AA124" s="57">
        <v>298441.34000000003</v>
      </c>
      <c r="AB124" s="57">
        <v>28396</v>
      </c>
      <c r="AC124" s="58">
        <f t="shared" si="1"/>
        <v>6577930.3799999999</v>
      </c>
    </row>
    <row r="125" spans="1:29" x14ac:dyDescent="0.2">
      <c r="A125" s="5" t="s">
        <v>244</v>
      </c>
      <c r="B125" s="5" t="s">
        <v>245</v>
      </c>
      <c r="C125" s="54">
        <v>18480998.719999999</v>
      </c>
      <c r="D125" s="54">
        <v>17766051.52</v>
      </c>
      <c r="E125" s="54">
        <v>9632961.2799999993</v>
      </c>
      <c r="F125" s="54">
        <v>701861.73</v>
      </c>
      <c r="G125" s="54">
        <v>1104403.81</v>
      </c>
      <c r="H125" s="54">
        <v>385382.71</v>
      </c>
      <c r="I125" s="54">
        <v>718016.34</v>
      </c>
      <c r="J125" s="54">
        <v>328437.71999999997</v>
      </c>
      <c r="K125" s="54">
        <v>1845141.1</v>
      </c>
      <c r="L125" s="54">
        <v>1583620.38</v>
      </c>
      <c r="M125" s="55">
        <v>0</v>
      </c>
      <c r="N125" s="55">
        <v>0</v>
      </c>
      <c r="O125" s="54">
        <v>1097192.49</v>
      </c>
      <c r="P125" s="55">
        <v>0</v>
      </c>
      <c r="Q125" s="54">
        <v>369033.96</v>
      </c>
      <c r="R125" s="55">
        <v>0</v>
      </c>
      <c r="S125" s="55">
        <v>0</v>
      </c>
      <c r="T125" s="56">
        <v>0</v>
      </c>
      <c r="U125" s="56">
        <v>0</v>
      </c>
      <c r="V125" s="56">
        <v>0</v>
      </c>
      <c r="W125" s="56">
        <v>0</v>
      </c>
      <c r="X125" s="56">
        <v>0</v>
      </c>
      <c r="Y125" s="57">
        <v>5000</v>
      </c>
      <c r="Z125" s="56">
        <v>0</v>
      </c>
      <c r="AA125" s="57">
        <v>709947.2</v>
      </c>
      <c r="AB125" s="57">
        <v>47617</v>
      </c>
      <c r="AC125" s="58">
        <f t="shared" si="1"/>
        <v>18528615.719999999</v>
      </c>
    </row>
    <row r="126" spans="1:29" x14ac:dyDescent="0.2">
      <c r="A126" s="5" t="s">
        <v>246</v>
      </c>
      <c r="B126" s="5" t="s">
        <v>247</v>
      </c>
      <c r="C126" s="54">
        <v>40564922.259999998</v>
      </c>
      <c r="D126" s="54">
        <v>38766053.789999999</v>
      </c>
      <c r="E126" s="54">
        <v>23245823.68</v>
      </c>
      <c r="F126" s="54">
        <v>1137260.04</v>
      </c>
      <c r="G126" s="54">
        <v>1124429.8799999999</v>
      </c>
      <c r="H126" s="54">
        <v>914085.11</v>
      </c>
      <c r="I126" s="54">
        <v>1422825.88</v>
      </c>
      <c r="J126" s="54">
        <v>519950.29</v>
      </c>
      <c r="K126" s="54">
        <v>4002736.41</v>
      </c>
      <c r="L126" s="54">
        <v>3085649.43</v>
      </c>
      <c r="M126" s="55">
        <v>0</v>
      </c>
      <c r="N126" s="55">
        <v>0</v>
      </c>
      <c r="O126" s="54">
        <v>2723637.99</v>
      </c>
      <c r="P126" s="55">
        <v>0</v>
      </c>
      <c r="Q126" s="54">
        <v>589655.07999999996</v>
      </c>
      <c r="R126" s="55">
        <v>0</v>
      </c>
      <c r="S126" s="55">
        <v>0</v>
      </c>
      <c r="T126" s="56">
        <v>0</v>
      </c>
      <c r="U126" s="56">
        <v>0</v>
      </c>
      <c r="V126" s="56">
        <v>0</v>
      </c>
      <c r="W126" s="56">
        <v>0</v>
      </c>
      <c r="X126" s="57">
        <v>35526.660000000003</v>
      </c>
      <c r="Y126" s="56">
        <v>0</v>
      </c>
      <c r="Z126" s="56">
        <v>0</v>
      </c>
      <c r="AA126" s="57">
        <v>1763341.81</v>
      </c>
      <c r="AB126" s="57">
        <v>3876391.76</v>
      </c>
      <c r="AC126" s="58">
        <f t="shared" si="1"/>
        <v>44441314.019999996</v>
      </c>
    </row>
    <row r="127" spans="1:29" x14ac:dyDescent="0.2">
      <c r="A127" s="5" t="s">
        <v>248</v>
      </c>
      <c r="B127" s="5" t="s">
        <v>249</v>
      </c>
      <c r="C127" s="54">
        <v>11006472.25</v>
      </c>
      <c r="D127" s="54">
        <v>9983178.8599999994</v>
      </c>
      <c r="E127" s="54">
        <v>5992008.04</v>
      </c>
      <c r="F127" s="54">
        <v>325638.23</v>
      </c>
      <c r="G127" s="54">
        <v>606118.88</v>
      </c>
      <c r="H127" s="54">
        <v>260994.37</v>
      </c>
      <c r="I127" s="54">
        <v>554520.17000000004</v>
      </c>
      <c r="J127" s="54">
        <v>174823.12</v>
      </c>
      <c r="K127" s="54">
        <v>1022505.13</v>
      </c>
      <c r="L127" s="54">
        <v>208198.25</v>
      </c>
      <c r="M127" s="54">
        <v>61775.27</v>
      </c>
      <c r="N127" s="55">
        <v>0</v>
      </c>
      <c r="O127" s="54">
        <v>683175.64</v>
      </c>
      <c r="P127" s="55">
        <v>0</v>
      </c>
      <c r="Q127" s="54">
        <v>93421.759999999995</v>
      </c>
      <c r="R127" s="55">
        <v>0</v>
      </c>
      <c r="S127" s="55">
        <v>0</v>
      </c>
      <c r="T127" s="56">
        <v>0</v>
      </c>
      <c r="U127" s="56">
        <v>0</v>
      </c>
      <c r="V127" s="56">
        <v>0</v>
      </c>
      <c r="W127" s="56">
        <v>0</v>
      </c>
      <c r="X127" s="56">
        <v>0</v>
      </c>
      <c r="Y127" s="56">
        <v>0</v>
      </c>
      <c r="Z127" s="56">
        <v>0</v>
      </c>
      <c r="AA127" s="57">
        <v>1023293.39</v>
      </c>
      <c r="AB127" s="57">
        <v>22369</v>
      </c>
      <c r="AC127" s="58">
        <f t="shared" si="1"/>
        <v>11028841.25</v>
      </c>
    </row>
    <row r="128" spans="1:29" x14ac:dyDescent="0.2">
      <c r="A128" s="5" t="s">
        <v>250</v>
      </c>
      <c r="B128" s="5" t="s">
        <v>251</v>
      </c>
      <c r="C128" s="54">
        <v>35203332.079999998</v>
      </c>
      <c r="D128" s="54">
        <v>32357373.739999998</v>
      </c>
      <c r="E128" s="54">
        <v>17596432.23</v>
      </c>
      <c r="F128" s="54">
        <v>1312702.43</v>
      </c>
      <c r="G128" s="54">
        <v>1754263.96</v>
      </c>
      <c r="H128" s="54">
        <v>524191.34</v>
      </c>
      <c r="I128" s="54">
        <v>1821464.43</v>
      </c>
      <c r="J128" s="54">
        <v>1163240.49</v>
      </c>
      <c r="K128" s="54">
        <v>3382237.47</v>
      </c>
      <c r="L128" s="54">
        <v>2518254.0699999998</v>
      </c>
      <c r="M128" s="55">
        <v>0</v>
      </c>
      <c r="N128" s="55">
        <v>0</v>
      </c>
      <c r="O128" s="54">
        <v>1966965.63</v>
      </c>
      <c r="P128" s="55">
        <v>0</v>
      </c>
      <c r="Q128" s="54">
        <v>317621.69</v>
      </c>
      <c r="R128" s="55">
        <v>0</v>
      </c>
      <c r="S128" s="55">
        <v>0</v>
      </c>
      <c r="T128" s="56">
        <v>0</v>
      </c>
      <c r="U128" s="56">
        <v>0</v>
      </c>
      <c r="V128" s="56">
        <v>0</v>
      </c>
      <c r="W128" s="56">
        <v>0</v>
      </c>
      <c r="X128" s="56">
        <v>0</v>
      </c>
      <c r="Y128" s="56">
        <v>0</v>
      </c>
      <c r="Z128" s="56">
        <v>0</v>
      </c>
      <c r="AA128" s="57">
        <v>2845958.34</v>
      </c>
      <c r="AB128" s="57">
        <v>4138572.57</v>
      </c>
      <c r="AC128" s="58">
        <f t="shared" si="1"/>
        <v>39341904.649999999</v>
      </c>
    </row>
    <row r="129" spans="1:29" x14ac:dyDescent="0.2">
      <c r="A129" s="5" t="s">
        <v>252</v>
      </c>
      <c r="B129" s="5" t="s">
        <v>253</v>
      </c>
      <c r="C129" s="54">
        <v>22756537.329999998</v>
      </c>
      <c r="D129" s="54">
        <v>21889861.789999999</v>
      </c>
      <c r="E129" s="54">
        <v>12876864.73</v>
      </c>
      <c r="F129" s="54">
        <v>778514.9</v>
      </c>
      <c r="G129" s="54">
        <v>1146706.9099999999</v>
      </c>
      <c r="H129" s="54">
        <v>945042.66</v>
      </c>
      <c r="I129" s="54">
        <v>1022249.9</v>
      </c>
      <c r="J129" s="54">
        <v>818430.52</v>
      </c>
      <c r="K129" s="54">
        <v>2681044.36</v>
      </c>
      <c r="L129" s="54">
        <v>327971.23</v>
      </c>
      <c r="M129" s="55">
        <v>0</v>
      </c>
      <c r="N129" s="55">
        <v>0</v>
      </c>
      <c r="O129" s="54">
        <v>988631.23</v>
      </c>
      <c r="P129" s="55">
        <v>0</v>
      </c>
      <c r="Q129" s="54">
        <v>304405.34999999998</v>
      </c>
      <c r="R129" s="55">
        <v>0</v>
      </c>
      <c r="S129" s="55">
        <v>0</v>
      </c>
      <c r="T129" s="56">
        <v>0</v>
      </c>
      <c r="U129" s="56">
        <v>0</v>
      </c>
      <c r="V129" s="56">
        <v>0</v>
      </c>
      <c r="W129" s="56">
        <v>0</v>
      </c>
      <c r="X129" s="56">
        <v>0</v>
      </c>
      <c r="Y129" s="57">
        <v>14900</v>
      </c>
      <c r="Z129" s="56">
        <v>0</v>
      </c>
      <c r="AA129" s="57">
        <v>851775.54</v>
      </c>
      <c r="AB129" s="57">
        <v>97812.38</v>
      </c>
      <c r="AC129" s="58">
        <f t="shared" si="1"/>
        <v>22854349.709999997</v>
      </c>
    </row>
    <row r="130" spans="1:29" x14ac:dyDescent="0.2">
      <c r="A130" s="5" t="s">
        <v>254</v>
      </c>
      <c r="B130" s="5" t="s">
        <v>255</v>
      </c>
      <c r="C130" s="54">
        <v>8037426.1299999999</v>
      </c>
      <c r="D130" s="54">
        <v>7654209.5300000003</v>
      </c>
      <c r="E130" s="54">
        <v>4422272.9800000004</v>
      </c>
      <c r="F130" s="54">
        <v>224724.83</v>
      </c>
      <c r="G130" s="54">
        <v>261110.25</v>
      </c>
      <c r="H130" s="54">
        <v>439230.62</v>
      </c>
      <c r="I130" s="54">
        <v>376453.14</v>
      </c>
      <c r="J130" s="54">
        <v>102055.07</v>
      </c>
      <c r="K130" s="54">
        <v>613766.92000000004</v>
      </c>
      <c r="L130" s="54">
        <v>494994.4</v>
      </c>
      <c r="M130" s="55">
        <v>0</v>
      </c>
      <c r="N130" s="55">
        <v>0</v>
      </c>
      <c r="O130" s="54">
        <v>589202.81000000006</v>
      </c>
      <c r="P130" s="55">
        <v>0</v>
      </c>
      <c r="Q130" s="54">
        <v>130398.51</v>
      </c>
      <c r="R130" s="55">
        <v>0</v>
      </c>
      <c r="S130" s="55">
        <v>0</v>
      </c>
      <c r="T130" s="56">
        <v>0</v>
      </c>
      <c r="U130" s="56">
        <v>0</v>
      </c>
      <c r="V130" s="56">
        <v>0</v>
      </c>
      <c r="W130" s="56">
        <v>0</v>
      </c>
      <c r="X130" s="56">
        <v>0</v>
      </c>
      <c r="Y130" s="56">
        <v>0</v>
      </c>
      <c r="Z130" s="56">
        <v>0</v>
      </c>
      <c r="AA130" s="57">
        <v>383216.6</v>
      </c>
      <c r="AB130" s="57">
        <v>35871</v>
      </c>
      <c r="AC130" s="58">
        <f t="shared" si="1"/>
        <v>8073297.1299999999</v>
      </c>
    </row>
    <row r="131" spans="1:29" x14ac:dyDescent="0.2">
      <c r="A131" s="5" t="s">
        <v>256</v>
      </c>
      <c r="B131" s="5" t="s">
        <v>257</v>
      </c>
      <c r="C131" s="54">
        <v>30203637.440000001</v>
      </c>
      <c r="D131" s="54">
        <v>28779328.579999998</v>
      </c>
      <c r="E131" s="54">
        <v>15855890.23</v>
      </c>
      <c r="F131" s="54">
        <v>1167814.83</v>
      </c>
      <c r="G131" s="54">
        <v>1000535.78</v>
      </c>
      <c r="H131" s="54">
        <v>634493.27</v>
      </c>
      <c r="I131" s="54">
        <v>1427816.49</v>
      </c>
      <c r="J131" s="54">
        <v>1003567.94</v>
      </c>
      <c r="K131" s="54">
        <v>3194248.97</v>
      </c>
      <c r="L131" s="54">
        <v>2326704.5499999998</v>
      </c>
      <c r="M131" s="55">
        <v>0</v>
      </c>
      <c r="N131" s="55">
        <v>0</v>
      </c>
      <c r="O131" s="54">
        <v>1758658.05</v>
      </c>
      <c r="P131" s="55">
        <v>0</v>
      </c>
      <c r="Q131" s="54">
        <v>409598.47</v>
      </c>
      <c r="R131" s="55">
        <v>0</v>
      </c>
      <c r="S131" s="55">
        <v>0</v>
      </c>
      <c r="T131" s="56">
        <v>0</v>
      </c>
      <c r="U131" s="57">
        <v>260710.46</v>
      </c>
      <c r="V131" s="56">
        <v>0</v>
      </c>
      <c r="W131" s="56">
        <v>0</v>
      </c>
      <c r="X131" s="56">
        <v>0</v>
      </c>
      <c r="Y131" s="56">
        <v>0</v>
      </c>
      <c r="Z131" s="56">
        <v>0</v>
      </c>
      <c r="AA131" s="57">
        <v>1163598.3999999999</v>
      </c>
      <c r="AB131" s="57">
        <v>1480721.69</v>
      </c>
      <c r="AC131" s="58">
        <f t="shared" si="1"/>
        <v>31684359.130000003</v>
      </c>
    </row>
    <row r="132" spans="1:29" x14ac:dyDescent="0.2">
      <c r="A132" s="5" t="s">
        <v>258</v>
      </c>
      <c r="B132" s="5" t="s">
        <v>259</v>
      </c>
      <c r="C132" s="54">
        <v>88143747.569999993</v>
      </c>
      <c r="D132" s="54">
        <v>70106384.340000004</v>
      </c>
      <c r="E132" s="54">
        <v>42202722.909999996</v>
      </c>
      <c r="F132" s="54">
        <v>4470720.5999999996</v>
      </c>
      <c r="G132" s="54">
        <v>2815204.63</v>
      </c>
      <c r="H132" s="54">
        <v>1341981.28</v>
      </c>
      <c r="I132" s="54">
        <v>4344596.53</v>
      </c>
      <c r="J132" s="54">
        <v>1294077.3999999999</v>
      </c>
      <c r="K132" s="54">
        <v>5513388.1900000004</v>
      </c>
      <c r="L132" s="54">
        <v>4564587.97</v>
      </c>
      <c r="M132" s="55">
        <v>0</v>
      </c>
      <c r="N132" s="55">
        <v>0</v>
      </c>
      <c r="O132" s="54">
        <v>3426443.33</v>
      </c>
      <c r="P132" s="55">
        <v>0</v>
      </c>
      <c r="Q132" s="54">
        <v>132661.5</v>
      </c>
      <c r="R132" s="55">
        <v>0</v>
      </c>
      <c r="S132" s="55">
        <v>0</v>
      </c>
      <c r="T132" s="57">
        <v>18180.7</v>
      </c>
      <c r="U132" s="57">
        <v>2949082.59</v>
      </c>
      <c r="V132" s="57">
        <v>231588.54</v>
      </c>
      <c r="W132" s="56">
        <v>0</v>
      </c>
      <c r="X132" s="57">
        <v>321276.07</v>
      </c>
      <c r="Y132" s="57">
        <v>6945321.7000000002</v>
      </c>
      <c r="Z132" s="56">
        <v>0</v>
      </c>
      <c r="AA132" s="57">
        <v>7571913.6299999999</v>
      </c>
      <c r="AB132" s="57">
        <v>1201916.98</v>
      </c>
      <c r="AC132" s="58">
        <f t="shared" si="1"/>
        <v>89345664.549999997</v>
      </c>
    </row>
    <row r="133" spans="1:29" x14ac:dyDescent="0.2">
      <c r="A133" s="5" t="s">
        <v>260</v>
      </c>
      <c r="B133" s="5" t="s">
        <v>261</v>
      </c>
      <c r="C133" s="54">
        <v>15323231.310000001</v>
      </c>
      <c r="D133" s="54">
        <v>14353986.4</v>
      </c>
      <c r="E133" s="54">
        <v>7568300.5999999996</v>
      </c>
      <c r="F133" s="54">
        <v>539138.30000000005</v>
      </c>
      <c r="G133" s="54">
        <v>464332.3</v>
      </c>
      <c r="H133" s="54">
        <v>334091.14</v>
      </c>
      <c r="I133" s="54">
        <v>812543.43</v>
      </c>
      <c r="J133" s="54">
        <v>464645.52</v>
      </c>
      <c r="K133" s="54">
        <v>1950482.85</v>
      </c>
      <c r="L133" s="54">
        <v>1018947.98</v>
      </c>
      <c r="M133" s="55">
        <v>0</v>
      </c>
      <c r="N133" s="55">
        <v>0</v>
      </c>
      <c r="O133" s="54">
        <v>952175.92</v>
      </c>
      <c r="P133" s="55">
        <v>0</v>
      </c>
      <c r="Q133" s="54">
        <v>249328.36</v>
      </c>
      <c r="R133" s="55">
        <v>0</v>
      </c>
      <c r="S133" s="55">
        <v>0</v>
      </c>
      <c r="T133" s="56">
        <v>0</v>
      </c>
      <c r="U133" s="56">
        <v>0</v>
      </c>
      <c r="V133" s="56">
        <v>0</v>
      </c>
      <c r="W133" s="56">
        <v>0</v>
      </c>
      <c r="X133" s="56">
        <v>0</v>
      </c>
      <c r="Y133" s="56">
        <v>0</v>
      </c>
      <c r="Z133" s="56">
        <v>0</v>
      </c>
      <c r="AA133" s="57">
        <v>969244.91</v>
      </c>
      <c r="AB133" s="57">
        <v>1000486.02</v>
      </c>
      <c r="AC133" s="58">
        <f t="shared" ref="AC133:AC177" si="2">C133+AB133</f>
        <v>16323717.33</v>
      </c>
    </row>
    <row r="134" spans="1:29" x14ac:dyDescent="0.2">
      <c r="A134" s="5" t="s">
        <v>262</v>
      </c>
      <c r="B134" s="5" t="s">
        <v>263</v>
      </c>
      <c r="C134" s="54">
        <v>35950182.960000001</v>
      </c>
      <c r="D134" s="54">
        <v>34767413.719999999</v>
      </c>
      <c r="E134" s="54">
        <v>18765086.829999998</v>
      </c>
      <c r="F134" s="54">
        <v>2135110.29</v>
      </c>
      <c r="G134" s="54">
        <v>2748612.19</v>
      </c>
      <c r="H134" s="54">
        <v>730195.91</v>
      </c>
      <c r="I134" s="54">
        <v>2183036.33</v>
      </c>
      <c r="J134" s="54">
        <v>1197359.57</v>
      </c>
      <c r="K134" s="54">
        <v>3355091.58</v>
      </c>
      <c r="L134" s="54">
        <v>1055308.77</v>
      </c>
      <c r="M134" s="55">
        <v>0</v>
      </c>
      <c r="N134" s="55">
        <v>0</v>
      </c>
      <c r="O134" s="54">
        <v>2022729.56</v>
      </c>
      <c r="P134" s="55">
        <v>0</v>
      </c>
      <c r="Q134" s="54">
        <v>574882.68999999994</v>
      </c>
      <c r="R134" s="55">
        <v>0</v>
      </c>
      <c r="S134" s="55">
        <v>0</v>
      </c>
      <c r="T134" s="57">
        <v>296530.34000000003</v>
      </c>
      <c r="U134" s="56">
        <v>0</v>
      </c>
      <c r="V134" s="56">
        <v>0</v>
      </c>
      <c r="W134" s="56">
        <v>0</v>
      </c>
      <c r="X134" s="56">
        <v>0</v>
      </c>
      <c r="Y134" s="56">
        <v>0</v>
      </c>
      <c r="Z134" s="56">
        <v>0</v>
      </c>
      <c r="AA134" s="57">
        <v>886238.9</v>
      </c>
      <c r="AB134" s="57">
        <v>3494569.48</v>
      </c>
      <c r="AC134" s="58">
        <f t="shared" si="2"/>
        <v>39444752.439999998</v>
      </c>
    </row>
    <row r="135" spans="1:29" x14ac:dyDescent="0.2">
      <c r="A135" s="5" t="s">
        <v>264</v>
      </c>
      <c r="B135" s="5" t="s">
        <v>265</v>
      </c>
      <c r="C135" s="54">
        <v>9075930.7699999996</v>
      </c>
      <c r="D135" s="54">
        <v>8774288.8399999999</v>
      </c>
      <c r="E135" s="54">
        <v>4945679.5599999996</v>
      </c>
      <c r="F135" s="54">
        <v>223538.4</v>
      </c>
      <c r="G135" s="54">
        <v>492406.58</v>
      </c>
      <c r="H135" s="54">
        <v>300132.49</v>
      </c>
      <c r="I135" s="54">
        <v>297442.45</v>
      </c>
      <c r="J135" s="54">
        <v>117441.16</v>
      </c>
      <c r="K135" s="54">
        <v>802024.33</v>
      </c>
      <c r="L135" s="54">
        <v>548589.37</v>
      </c>
      <c r="M135" s="55">
        <v>0</v>
      </c>
      <c r="N135" s="55">
        <v>0</v>
      </c>
      <c r="O135" s="54">
        <v>660279.24</v>
      </c>
      <c r="P135" s="55">
        <v>0</v>
      </c>
      <c r="Q135" s="54">
        <v>386755.26</v>
      </c>
      <c r="R135" s="55">
        <v>0</v>
      </c>
      <c r="S135" s="55">
        <v>0</v>
      </c>
      <c r="T135" s="56">
        <v>0</v>
      </c>
      <c r="U135" s="56">
        <v>0</v>
      </c>
      <c r="V135" s="56">
        <v>0</v>
      </c>
      <c r="W135" s="56">
        <v>0</v>
      </c>
      <c r="X135" s="56">
        <v>0</v>
      </c>
      <c r="Y135" s="56">
        <v>0</v>
      </c>
      <c r="Z135" s="56">
        <v>0</v>
      </c>
      <c r="AA135" s="57">
        <v>301641.93</v>
      </c>
      <c r="AB135" s="57">
        <v>11773</v>
      </c>
      <c r="AC135" s="58">
        <f t="shared" si="2"/>
        <v>9087703.7699999996</v>
      </c>
    </row>
    <row r="136" spans="1:29" x14ac:dyDescent="0.2">
      <c r="A136" s="5" t="s">
        <v>266</v>
      </c>
      <c r="B136" s="5" t="s">
        <v>267</v>
      </c>
      <c r="C136" s="54">
        <v>26216768.649999999</v>
      </c>
      <c r="D136" s="54">
        <v>25345172.399999999</v>
      </c>
      <c r="E136" s="54">
        <v>14233077.6</v>
      </c>
      <c r="F136" s="54">
        <v>697744.2</v>
      </c>
      <c r="G136" s="54">
        <v>1224832.76</v>
      </c>
      <c r="H136" s="54">
        <v>721338.72</v>
      </c>
      <c r="I136" s="54">
        <v>1934179.36</v>
      </c>
      <c r="J136" s="54">
        <v>792173.12</v>
      </c>
      <c r="K136" s="54">
        <v>2718984.62</v>
      </c>
      <c r="L136" s="54">
        <v>934416.26</v>
      </c>
      <c r="M136" s="55">
        <v>0</v>
      </c>
      <c r="N136" s="55">
        <v>0</v>
      </c>
      <c r="O136" s="54">
        <v>1676562.65</v>
      </c>
      <c r="P136" s="55">
        <v>0</v>
      </c>
      <c r="Q136" s="54">
        <v>411863.11</v>
      </c>
      <c r="R136" s="55">
        <v>0</v>
      </c>
      <c r="S136" s="55">
        <v>0</v>
      </c>
      <c r="T136" s="56">
        <v>0</v>
      </c>
      <c r="U136" s="56">
        <v>0</v>
      </c>
      <c r="V136" s="56">
        <v>0</v>
      </c>
      <c r="W136" s="56">
        <v>0</v>
      </c>
      <c r="X136" s="56">
        <v>0</v>
      </c>
      <c r="Y136" s="56">
        <v>0</v>
      </c>
      <c r="Z136" s="56">
        <v>0</v>
      </c>
      <c r="AA136" s="57">
        <v>871596.25</v>
      </c>
      <c r="AB136" s="57">
        <v>1089268.42</v>
      </c>
      <c r="AC136" s="58">
        <f t="shared" si="2"/>
        <v>27306037.07</v>
      </c>
    </row>
    <row r="137" spans="1:29" x14ac:dyDescent="0.2">
      <c r="A137" s="5" t="s">
        <v>268</v>
      </c>
      <c r="B137" s="5" t="s">
        <v>269</v>
      </c>
      <c r="C137" s="54">
        <v>6702554.0199999996</v>
      </c>
      <c r="D137" s="54">
        <v>6375498.9000000004</v>
      </c>
      <c r="E137" s="54">
        <v>3831736.68</v>
      </c>
      <c r="F137" s="54">
        <v>242023.04000000001</v>
      </c>
      <c r="G137" s="54">
        <v>389215.55</v>
      </c>
      <c r="H137" s="54">
        <v>253032.46</v>
      </c>
      <c r="I137" s="54">
        <v>297267.75</v>
      </c>
      <c r="J137" s="54">
        <v>145821.03</v>
      </c>
      <c r="K137" s="54">
        <v>699886.3</v>
      </c>
      <c r="L137" s="54">
        <v>132542.56</v>
      </c>
      <c r="M137" s="55">
        <v>0</v>
      </c>
      <c r="N137" s="55">
        <v>0</v>
      </c>
      <c r="O137" s="54">
        <v>301515.96000000002</v>
      </c>
      <c r="P137" s="55">
        <v>0</v>
      </c>
      <c r="Q137" s="54">
        <v>82457.570000000007</v>
      </c>
      <c r="R137" s="55">
        <v>0</v>
      </c>
      <c r="S137" s="55">
        <v>0</v>
      </c>
      <c r="T137" s="56">
        <v>0</v>
      </c>
      <c r="U137" s="56">
        <v>0</v>
      </c>
      <c r="V137" s="56">
        <v>0</v>
      </c>
      <c r="W137" s="56">
        <v>0</v>
      </c>
      <c r="X137" s="56">
        <v>0</v>
      </c>
      <c r="Y137" s="56">
        <v>0</v>
      </c>
      <c r="Z137" s="56">
        <v>0</v>
      </c>
      <c r="AA137" s="57">
        <v>327055.12</v>
      </c>
      <c r="AB137" s="57">
        <v>19164.82</v>
      </c>
      <c r="AC137" s="58">
        <f t="shared" si="2"/>
        <v>6721718.8399999999</v>
      </c>
    </row>
    <row r="138" spans="1:29" x14ac:dyDescent="0.2">
      <c r="A138" s="5" t="s">
        <v>270</v>
      </c>
      <c r="B138" s="5" t="s">
        <v>271</v>
      </c>
      <c r="C138" s="54">
        <v>5736021.2300000004</v>
      </c>
      <c r="D138" s="54">
        <v>5532166.7999999998</v>
      </c>
      <c r="E138" s="54">
        <v>3049610.16</v>
      </c>
      <c r="F138" s="54">
        <v>153571.19</v>
      </c>
      <c r="G138" s="54">
        <v>368948.01</v>
      </c>
      <c r="H138" s="54">
        <v>249094.11</v>
      </c>
      <c r="I138" s="54">
        <v>288836.90000000002</v>
      </c>
      <c r="J138" s="54">
        <v>102606.76</v>
      </c>
      <c r="K138" s="54">
        <v>602111.56000000006</v>
      </c>
      <c r="L138" s="54">
        <v>186171.44</v>
      </c>
      <c r="M138" s="55">
        <v>0</v>
      </c>
      <c r="N138" s="55">
        <v>0</v>
      </c>
      <c r="O138" s="54">
        <v>415077.02</v>
      </c>
      <c r="P138" s="55">
        <v>0</v>
      </c>
      <c r="Q138" s="54">
        <v>116139.65</v>
      </c>
      <c r="R138" s="55">
        <v>0</v>
      </c>
      <c r="S138" s="55">
        <v>0</v>
      </c>
      <c r="T138" s="56">
        <v>0</v>
      </c>
      <c r="U138" s="56">
        <v>0</v>
      </c>
      <c r="V138" s="56">
        <v>0</v>
      </c>
      <c r="W138" s="56">
        <v>0</v>
      </c>
      <c r="X138" s="56">
        <v>0</v>
      </c>
      <c r="Y138" s="56">
        <v>0</v>
      </c>
      <c r="Z138" s="56">
        <v>0</v>
      </c>
      <c r="AA138" s="57">
        <v>203854.43</v>
      </c>
      <c r="AB138" s="57">
        <v>1943</v>
      </c>
      <c r="AC138" s="58">
        <f t="shared" si="2"/>
        <v>5737964.2300000004</v>
      </c>
    </row>
    <row r="139" spans="1:29" x14ac:dyDescent="0.2">
      <c r="A139" s="5" t="s">
        <v>272</v>
      </c>
      <c r="B139" s="5" t="s">
        <v>273</v>
      </c>
      <c r="C139" s="54">
        <v>20809639.23</v>
      </c>
      <c r="D139" s="54">
        <v>18665905.539999999</v>
      </c>
      <c r="E139" s="54">
        <v>10744037.85</v>
      </c>
      <c r="F139" s="54">
        <v>734022.95</v>
      </c>
      <c r="G139" s="54">
        <v>862693.99</v>
      </c>
      <c r="H139" s="54">
        <v>539560.27</v>
      </c>
      <c r="I139" s="54">
        <v>788562.08</v>
      </c>
      <c r="J139" s="54">
        <v>404414.77</v>
      </c>
      <c r="K139" s="54">
        <v>1638831.71</v>
      </c>
      <c r="L139" s="54">
        <v>1412537.57</v>
      </c>
      <c r="M139" s="55">
        <v>0</v>
      </c>
      <c r="N139" s="55">
        <v>0</v>
      </c>
      <c r="O139" s="54">
        <v>1240340.08</v>
      </c>
      <c r="P139" s="55">
        <v>0</v>
      </c>
      <c r="Q139" s="54">
        <v>300904.27</v>
      </c>
      <c r="R139" s="55">
        <v>0</v>
      </c>
      <c r="S139" s="55">
        <v>0</v>
      </c>
      <c r="T139" s="56">
        <v>0</v>
      </c>
      <c r="U139" s="56">
        <v>0</v>
      </c>
      <c r="V139" s="56">
        <v>0</v>
      </c>
      <c r="W139" s="56">
        <v>0</v>
      </c>
      <c r="X139" s="56">
        <v>0</v>
      </c>
      <c r="Y139" s="56">
        <v>0</v>
      </c>
      <c r="Z139" s="56">
        <v>0</v>
      </c>
      <c r="AA139" s="57">
        <v>2143733.69</v>
      </c>
      <c r="AB139" s="57">
        <v>2826139.98</v>
      </c>
      <c r="AC139" s="58">
        <f t="shared" si="2"/>
        <v>23635779.210000001</v>
      </c>
    </row>
    <row r="140" spans="1:29" x14ac:dyDescent="0.2">
      <c r="A140" s="5" t="s">
        <v>274</v>
      </c>
      <c r="B140" s="5" t="s">
        <v>275</v>
      </c>
      <c r="C140" s="54">
        <v>34884820.950000003</v>
      </c>
      <c r="D140" s="54">
        <v>33437550.649999999</v>
      </c>
      <c r="E140" s="54">
        <v>19351894.329999998</v>
      </c>
      <c r="F140" s="54">
        <v>1341043.76</v>
      </c>
      <c r="G140" s="54">
        <v>1517026.12</v>
      </c>
      <c r="H140" s="54">
        <v>502814.86</v>
      </c>
      <c r="I140" s="54">
        <v>1587324.03</v>
      </c>
      <c r="J140" s="54">
        <v>668971.19999999995</v>
      </c>
      <c r="K140" s="54">
        <v>3018167.11</v>
      </c>
      <c r="L140" s="54">
        <v>2589894.14</v>
      </c>
      <c r="M140" s="55">
        <v>0</v>
      </c>
      <c r="N140" s="55">
        <v>0</v>
      </c>
      <c r="O140" s="54">
        <v>2210189.1800000002</v>
      </c>
      <c r="P140" s="55">
        <v>0</v>
      </c>
      <c r="Q140" s="54">
        <v>650225.92000000004</v>
      </c>
      <c r="R140" s="55">
        <v>0</v>
      </c>
      <c r="S140" s="55">
        <v>0</v>
      </c>
      <c r="T140" s="56">
        <v>0</v>
      </c>
      <c r="U140" s="57">
        <v>5248.98</v>
      </c>
      <c r="V140" s="56">
        <v>0</v>
      </c>
      <c r="W140" s="56">
        <v>0</v>
      </c>
      <c r="X140" s="57">
        <v>18093.75</v>
      </c>
      <c r="Y140" s="57">
        <v>4974.75</v>
      </c>
      <c r="Z140" s="56">
        <v>0</v>
      </c>
      <c r="AA140" s="57">
        <v>1418952.82</v>
      </c>
      <c r="AB140" s="57">
        <v>204264.81</v>
      </c>
      <c r="AC140" s="58">
        <f t="shared" si="2"/>
        <v>35089085.760000005</v>
      </c>
    </row>
    <row r="141" spans="1:29" x14ac:dyDescent="0.2">
      <c r="A141" s="5" t="s">
        <v>276</v>
      </c>
      <c r="B141" s="5" t="s">
        <v>277</v>
      </c>
      <c r="C141" s="54">
        <v>77289387.609999999</v>
      </c>
      <c r="D141" s="54">
        <v>74095244.659999996</v>
      </c>
      <c r="E141" s="54">
        <v>40762584.479999997</v>
      </c>
      <c r="F141" s="54">
        <v>2742195.06</v>
      </c>
      <c r="G141" s="54">
        <v>4188615.38</v>
      </c>
      <c r="H141" s="54">
        <v>1931422.05</v>
      </c>
      <c r="I141" s="54">
        <v>3269287.54</v>
      </c>
      <c r="J141" s="54">
        <v>1027742.39</v>
      </c>
      <c r="K141" s="54">
        <v>8597140.1099999994</v>
      </c>
      <c r="L141" s="54">
        <v>5749980.4400000004</v>
      </c>
      <c r="M141" s="55">
        <v>0</v>
      </c>
      <c r="N141" s="55">
        <v>0</v>
      </c>
      <c r="O141" s="54">
        <v>4084718.79</v>
      </c>
      <c r="P141" s="55">
        <v>0</v>
      </c>
      <c r="Q141" s="54">
        <v>1741558.42</v>
      </c>
      <c r="R141" s="55">
        <v>0</v>
      </c>
      <c r="S141" s="55">
        <v>0</v>
      </c>
      <c r="T141" s="56">
        <v>0</v>
      </c>
      <c r="U141" s="57">
        <v>8150</v>
      </c>
      <c r="V141" s="56">
        <v>0</v>
      </c>
      <c r="W141" s="56">
        <v>0</v>
      </c>
      <c r="X141" s="56">
        <v>0</v>
      </c>
      <c r="Y141" s="56">
        <v>0</v>
      </c>
      <c r="Z141" s="56">
        <v>0</v>
      </c>
      <c r="AA141" s="57">
        <v>3185992.95</v>
      </c>
      <c r="AB141" s="57">
        <v>880073.26</v>
      </c>
      <c r="AC141" s="58">
        <f t="shared" si="2"/>
        <v>78169460.870000005</v>
      </c>
    </row>
    <row r="142" spans="1:29" x14ac:dyDescent="0.2">
      <c r="A142" s="5" t="s">
        <v>278</v>
      </c>
      <c r="B142" s="5" t="s">
        <v>279</v>
      </c>
      <c r="C142" s="54">
        <v>10557234.25</v>
      </c>
      <c r="D142" s="54">
        <v>10112106.619999999</v>
      </c>
      <c r="E142" s="54">
        <v>5863934.3499999996</v>
      </c>
      <c r="F142" s="54">
        <v>328630.71999999997</v>
      </c>
      <c r="G142" s="54">
        <v>551987.14</v>
      </c>
      <c r="H142" s="54">
        <v>502734.76</v>
      </c>
      <c r="I142" s="54">
        <v>423875.27</v>
      </c>
      <c r="J142" s="54">
        <v>118613.77</v>
      </c>
      <c r="K142" s="54">
        <v>1240809.53</v>
      </c>
      <c r="L142" s="54">
        <v>411618.74</v>
      </c>
      <c r="M142" s="55">
        <v>0</v>
      </c>
      <c r="N142" s="55">
        <v>0</v>
      </c>
      <c r="O142" s="54">
        <v>589214.55000000005</v>
      </c>
      <c r="P142" s="55">
        <v>0</v>
      </c>
      <c r="Q142" s="54">
        <v>80687.789999999994</v>
      </c>
      <c r="R142" s="55">
        <v>0</v>
      </c>
      <c r="S142" s="55">
        <v>0</v>
      </c>
      <c r="T142" s="56">
        <v>0</v>
      </c>
      <c r="U142" s="56">
        <v>0</v>
      </c>
      <c r="V142" s="56">
        <v>0</v>
      </c>
      <c r="W142" s="56">
        <v>0</v>
      </c>
      <c r="X142" s="56">
        <v>0</v>
      </c>
      <c r="Y142" s="56">
        <v>0</v>
      </c>
      <c r="Z142" s="56">
        <v>0</v>
      </c>
      <c r="AA142" s="57">
        <v>445127.63</v>
      </c>
      <c r="AB142" s="57">
        <v>28067</v>
      </c>
      <c r="AC142" s="58">
        <f t="shared" si="2"/>
        <v>10585301.25</v>
      </c>
    </row>
    <row r="143" spans="1:29" x14ac:dyDescent="0.2">
      <c r="A143" s="5" t="s">
        <v>280</v>
      </c>
      <c r="B143" s="5" t="s">
        <v>281</v>
      </c>
      <c r="C143" s="54">
        <v>4442071.8</v>
      </c>
      <c r="D143" s="54">
        <v>4222980.62</v>
      </c>
      <c r="E143" s="54">
        <v>2357304.42</v>
      </c>
      <c r="F143" s="54">
        <v>168852.88</v>
      </c>
      <c r="G143" s="54">
        <v>309853.75</v>
      </c>
      <c r="H143" s="54">
        <v>236881.13</v>
      </c>
      <c r="I143" s="54">
        <v>168003.44</v>
      </c>
      <c r="J143" s="54">
        <v>78162.13</v>
      </c>
      <c r="K143" s="54">
        <v>421582</v>
      </c>
      <c r="L143" s="54">
        <v>66277.56</v>
      </c>
      <c r="M143" s="55">
        <v>0</v>
      </c>
      <c r="N143" s="55">
        <v>0</v>
      </c>
      <c r="O143" s="54">
        <v>343264.08</v>
      </c>
      <c r="P143" s="55">
        <v>0</v>
      </c>
      <c r="Q143" s="54">
        <v>72799.23</v>
      </c>
      <c r="R143" s="55">
        <v>0</v>
      </c>
      <c r="S143" s="55">
        <v>0</v>
      </c>
      <c r="T143" s="56">
        <v>0</v>
      </c>
      <c r="U143" s="56">
        <v>0</v>
      </c>
      <c r="V143" s="56">
        <v>0</v>
      </c>
      <c r="W143" s="56">
        <v>0</v>
      </c>
      <c r="X143" s="56">
        <v>0</v>
      </c>
      <c r="Y143" s="56">
        <v>0</v>
      </c>
      <c r="Z143" s="56">
        <v>0</v>
      </c>
      <c r="AA143" s="57">
        <v>219091.18</v>
      </c>
      <c r="AB143" s="57">
        <v>2124.3200000000002</v>
      </c>
      <c r="AC143" s="58">
        <f t="shared" si="2"/>
        <v>4444196.12</v>
      </c>
    </row>
    <row r="144" spans="1:29" x14ac:dyDescent="0.2">
      <c r="A144" s="5" t="s">
        <v>282</v>
      </c>
      <c r="B144" s="5" t="s">
        <v>283</v>
      </c>
      <c r="C144" s="54">
        <v>18818799.960000001</v>
      </c>
      <c r="D144" s="54">
        <v>17814599.579999998</v>
      </c>
      <c r="E144" s="54">
        <v>10335192.67</v>
      </c>
      <c r="F144" s="54">
        <v>451140.16</v>
      </c>
      <c r="G144" s="54">
        <v>1081261.08</v>
      </c>
      <c r="H144" s="54">
        <v>939435.55</v>
      </c>
      <c r="I144" s="54">
        <v>1078330.81</v>
      </c>
      <c r="J144" s="54">
        <v>105101.46</v>
      </c>
      <c r="K144" s="54">
        <v>1580317.66</v>
      </c>
      <c r="L144" s="54">
        <v>817869.76</v>
      </c>
      <c r="M144" s="55">
        <v>0</v>
      </c>
      <c r="N144" s="55">
        <v>0</v>
      </c>
      <c r="O144" s="54">
        <v>1129230.43</v>
      </c>
      <c r="P144" s="55">
        <v>0</v>
      </c>
      <c r="Q144" s="54">
        <v>291720</v>
      </c>
      <c r="R144" s="54">
        <v>5000</v>
      </c>
      <c r="S144" s="55">
        <v>0</v>
      </c>
      <c r="T144" s="56">
        <v>0</v>
      </c>
      <c r="U144" s="56">
        <v>0</v>
      </c>
      <c r="V144" s="56">
        <v>0</v>
      </c>
      <c r="W144" s="56">
        <v>0</v>
      </c>
      <c r="X144" s="56">
        <v>0</v>
      </c>
      <c r="Y144" s="56">
        <v>0</v>
      </c>
      <c r="Z144" s="56">
        <v>0</v>
      </c>
      <c r="AA144" s="57">
        <v>1004200.38</v>
      </c>
      <c r="AB144" s="57">
        <v>286596</v>
      </c>
      <c r="AC144" s="58">
        <f t="shared" si="2"/>
        <v>19105395.960000001</v>
      </c>
    </row>
    <row r="145" spans="1:29" x14ac:dyDescent="0.2">
      <c r="A145" s="5" t="s">
        <v>284</v>
      </c>
      <c r="B145" s="5" t="s">
        <v>285</v>
      </c>
      <c r="C145" s="54">
        <v>3237811.1</v>
      </c>
      <c r="D145" s="54">
        <v>3085200.45</v>
      </c>
      <c r="E145" s="54">
        <v>1810029.63</v>
      </c>
      <c r="F145" s="54">
        <v>131552.91</v>
      </c>
      <c r="G145" s="54">
        <v>85399.06</v>
      </c>
      <c r="H145" s="54">
        <v>218639.1</v>
      </c>
      <c r="I145" s="54">
        <v>130773.5</v>
      </c>
      <c r="J145" s="54">
        <v>137263.1</v>
      </c>
      <c r="K145" s="54">
        <v>273155.24</v>
      </c>
      <c r="L145" s="54">
        <v>75710.38</v>
      </c>
      <c r="M145" s="55">
        <v>0</v>
      </c>
      <c r="N145" s="55">
        <v>0</v>
      </c>
      <c r="O145" s="54">
        <v>168310.74</v>
      </c>
      <c r="P145" s="55">
        <v>0</v>
      </c>
      <c r="Q145" s="54">
        <v>54366.79</v>
      </c>
      <c r="R145" s="55">
        <v>0</v>
      </c>
      <c r="S145" s="55">
        <v>0</v>
      </c>
      <c r="T145" s="56">
        <v>0</v>
      </c>
      <c r="U145" s="56">
        <v>0</v>
      </c>
      <c r="V145" s="56">
        <v>0</v>
      </c>
      <c r="W145" s="56">
        <v>0</v>
      </c>
      <c r="X145" s="56">
        <v>0</v>
      </c>
      <c r="Y145" s="56">
        <v>0</v>
      </c>
      <c r="Z145" s="56">
        <v>0</v>
      </c>
      <c r="AA145" s="57">
        <v>152610.65</v>
      </c>
      <c r="AB145" s="57">
        <v>1458.5</v>
      </c>
      <c r="AC145" s="58">
        <f t="shared" si="2"/>
        <v>3239269.6</v>
      </c>
    </row>
    <row r="146" spans="1:29" x14ac:dyDescent="0.2">
      <c r="A146" s="5" t="s">
        <v>286</v>
      </c>
      <c r="B146" s="5" t="s">
        <v>287</v>
      </c>
      <c r="C146" s="54">
        <v>60035400.990000002</v>
      </c>
      <c r="D146" s="54">
        <v>55852131.310000002</v>
      </c>
      <c r="E146" s="54">
        <v>30796694.489999998</v>
      </c>
      <c r="F146" s="54">
        <v>2507156.19</v>
      </c>
      <c r="G146" s="54">
        <v>4302269.21</v>
      </c>
      <c r="H146" s="54">
        <v>1407342.45</v>
      </c>
      <c r="I146" s="54">
        <v>2228917.41</v>
      </c>
      <c r="J146" s="54">
        <v>469723.46</v>
      </c>
      <c r="K146" s="54">
        <v>6068014.9800000004</v>
      </c>
      <c r="L146" s="54">
        <v>3392516.88</v>
      </c>
      <c r="M146" s="54">
        <v>225218.05</v>
      </c>
      <c r="N146" s="55">
        <v>0</v>
      </c>
      <c r="O146" s="54">
        <v>3584893.87</v>
      </c>
      <c r="P146" s="55">
        <v>0</v>
      </c>
      <c r="Q146" s="54">
        <v>869384.32</v>
      </c>
      <c r="R146" s="55">
        <v>0</v>
      </c>
      <c r="S146" s="55">
        <v>0</v>
      </c>
      <c r="T146" s="57">
        <v>13750</v>
      </c>
      <c r="U146" s="56">
        <v>0</v>
      </c>
      <c r="V146" s="56">
        <v>0</v>
      </c>
      <c r="W146" s="56">
        <v>0</v>
      </c>
      <c r="X146" s="56">
        <v>0</v>
      </c>
      <c r="Y146" s="57">
        <v>525782.5</v>
      </c>
      <c r="Z146" s="56">
        <v>0</v>
      </c>
      <c r="AA146" s="57">
        <v>3643737.18</v>
      </c>
      <c r="AB146" s="57">
        <v>4207669.63</v>
      </c>
      <c r="AC146" s="58">
        <f t="shared" si="2"/>
        <v>64243070.620000005</v>
      </c>
    </row>
    <row r="147" spans="1:29" x14ac:dyDescent="0.2">
      <c r="A147" s="5" t="s">
        <v>288</v>
      </c>
      <c r="B147" s="5" t="s">
        <v>289</v>
      </c>
      <c r="C147" s="54">
        <v>7812968.3600000003</v>
      </c>
      <c r="D147" s="54">
        <v>7420499.3600000003</v>
      </c>
      <c r="E147" s="54">
        <v>4426292.6500000004</v>
      </c>
      <c r="F147" s="54">
        <v>146483.9</v>
      </c>
      <c r="G147" s="54">
        <v>533190.1</v>
      </c>
      <c r="H147" s="54">
        <v>345811.42</v>
      </c>
      <c r="I147" s="54">
        <v>402592.03</v>
      </c>
      <c r="J147" s="54">
        <v>132334.31</v>
      </c>
      <c r="K147" s="54">
        <v>723256.75</v>
      </c>
      <c r="L147" s="54">
        <v>272151.02</v>
      </c>
      <c r="M147" s="55">
        <v>0</v>
      </c>
      <c r="N147" s="55">
        <v>0</v>
      </c>
      <c r="O147" s="54">
        <v>381189.96</v>
      </c>
      <c r="P147" s="55">
        <v>0</v>
      </c>
      <c r="Q147" s="54">
        <v>57197.22</v>
      </c>
      <c r="R147" s="55">
        <v>0</v>
      </c>
      <c r="S147" s="55">
        <v>0</v>
      </c>
      <c r="T147" s="56">
        <v>0</v>
      </c>
      <c r="U147" s="56">
        <v>0</v>
      </c>
      <c r="V147" s="56">
        <v>0</v>
      </c>
      <c r="W147" s="56">
        <v>0</v>
      </c>
      <c r="X147" s="56">
        <v>0</v>
      </c>
      <c r="Y147" s="57">
        <v>72655.320000000007</v>
      </c>
      <c r="Z147" s="56">
        <v>0</v>
      </c>
      <c r="AA147" s="57">
        <v>319813.68</v>
      </c>
      <c r="AB147" s="57">
        <v>138226.09</v>
      </c>
      <c r="AC147" s="58">
        <f t="shared" si="2"/>
        <v>7951194.4500000002</v>
      </c>
    </row>
    <row r="148" spans="1:29" x14ac:dyDescent="0.2">
      <c r="A148" s="5" t="s">
        <v>290</v>
      </c>
      <c r="B148" s="5" t="s">
        <v>291</v>
      </c>
      <c r="C148" s="54">
        <v>3328469.84</v>
      </c>
      <c r="D148" s="54">
        <v>3192581.16</v>
      </c>
      <c r="E148" s="54">
        <v>1810200.22</v>
      </c>
      <c r="F148" s="54">
        <v>106731.9</v>
      </c>
      <c r="G148" s="54">
        <v>239266.41</v>
      </c>
      <c r="H148" s="54">
        <v>197397.15</v>
      </c>
      <c r="I148" s="54">
        <v>98730.27</v>
      </c>
      <c r="J148" s="54">
        <v>18631.11</v>
      </c>
      <c r="K148" s="54">
        <v>210000.05</v>
      </c>
      <c r="L148" s="54">
        <v>166606.17000000001</v>
      </c>
      <c r="M148" s="55">
        <v>0</v>
      </c>
      <c r="N148" s="55">
        <v>0</v>
      </c>
      <c r="O148" s="54">
        <v>203720.87</v>
      </c>
      <c r="P148" s="55">
        <v>0</v>
      </c>
      <c r="Q148" s="54">
        <v>141297.01</v>
      </c>
      <c r="R148" s="55">
        <v>0</v>
      </c>
      <c r="S148" s="55">
        <v>0</v>
      </c>
      <c r="T148" s="56">
        <v>0</v>
      </c>
      <c r="U148" s="57">
        <v>5996.9</v>
      </c>
      <c r="V148" s="56">
        <v>0</v>
      </c>
      <c r="W148" s="56">
        <v>0</v>
      </c>
      <c r="X148" s="56">
        <v>0</v>
      </c>
      <c r="Y148" s="56">
        <v>0</v>
      </c>
      <c r="Z148" s="56">
        <v>0</v>
      </c>
      <c r="AA148" s="57">
        <v>129891.78</v>
      </c>
      <c r="AB148" s="57">
        <v>11251.41</v>
      </c>
      <c r="AC148" s="58">
        <f t="shared" si="2"/>
        <v>3339721.25</v>
      </c>
    </row>
    <row r="149" spans="1:29" x14ac:dyDescent="0.2">
      <c r="A149" s="5" t="s">
        <v>292</v>
      </c>
      <c r="B149" s="5" t="s">
        <v>293</v>
      </c>
      <c r="C149" s="54">
        <v>22686554.149999999</v>
      </c>
      <c r="D149" s="54">
        <v>21861301.469999999</v>
      </c>
      <c r="E149" s="54">
        <v>12443638.869999999</v>
      </c>
      <c r="F149" s="54">
        <v>1045299.17</v>
      </c>
      <c r="G149" s="54">
        <v>891125.05</v>
      </c>
      <c r="H149" s="54">
        <v>428675.13</v>
      </c>
      <c r="I149" s="54">
        <v>838702.12</v>
      </c>
      <c r="J149" s="54">
        <v>119193.2</v>
      </c>
      <c r="K149" s="54">
        <v>2622442.0699999998</v>
      </c>
      <c r="L149" s="54">
        <v>1758135.71</v>
      </c>
      <c r="M149" s="55">
        <v>0</v>
      </c>
      <c r="N149" s="55">
        <v>0</v>
      </c>
      <c r="O149" s="54">
        <v>1378397.66</v>
      </c>
      <c r="P149" s="55">
        <v>0</v>
      </c>
      <c r="Q149" s="54">
        <v>335692.49</v>
      </c>
      <c r="R149" s="55">
        <v>0</v>
      </c>
      <c r="S149" s="55">
        <v>0</v>
      </c>
      <c r="T149" s="56">
        <v>0</v>
      </c>
      <c r="U149" s="56">
        <v>0</v>
      </c>
      <c r="V149" s="56">
        <v>0</v>
      </c>
      <c r="W149" s="56">
        <v>0</v>
      </c>
      <c r="X149" s="57">
        <v>1387.02</v>
      </c>
      <c r="Y149" s="56">
        <v>0</v>
      </c>
      <c r="Z149" s="56">
        <v>0</v>
      </c>
      <c r="AA149" s="57">
        <v>823865.66</v>
      </c>
      <c r="AB149" s="57">
        <v>254352.32</v>
      </c>
      <c r="AC149" s="58">
        <f t="shared" si="2"/>
        <v>22940906.469999999</v>
      </c>
    </row>
    <row r="150" spans="1:29" x14ac:dyDescent="0.2">
      <c r="A150" s="5" t="s">
        <v>294</v>
      </c>
      <c r="B150" s="5" t="s">
        <v>295</v>
      </c>
      <c r="C150" s="54">
        <v>23994328.390000001</v>
      </c>
      <c r="D150" s="54">
        <v>22891537.859999999</v>
      </c>
      <c r="E150" s="54">
        <v>14049973.630000001</v>
      </c>
      <c r="F150" s="54">
        <v>680789.77</v>
      </c>
      <c r="G150" s="54">
        <v>669480.24</v>
      </c>
      <c r="H150" s="54">
        <v>502006.21</v>
      </c>
      <c r="I150" s="54">
        <v>892655.83</v>
      </c>
      <c r="J150" s="54">
        <v>156613.82</v>
      </c>
      <c r="K150" s="54">
        <v>2300006.5099999998</v>
      </c>
      <c r="L150" s="54">
        <v>1898981.85</v>
      </c>
      <c r="M150" s="55">
        <v>0</v>
      </c>
      <c r="N150" s="55">
        <v>0</v>
      </c>
      <c r="O150" s="54">
        <v>1405483.22</v>
      </c>
      <c r="P150" s="55">
        <v>0</v>
      </c>
      <c r="Q150" s="54">
        <v>335546.78</v>
      </c>
      <c r="R150" s="55">
        <v>0</v>
      </c>
      <c r="S150" s="55">
        <v>0</v>
      </c>
      <c r="T150" s="56">
        <v>0</v>
      </c>
      <c r="U150" s="57">
        <v>120654.54</v>
      </c>
      <c r="V150" s="56">
        <v>0</v>
      </c>
      <c r="W150" s="56">
        <v>0</v>
      </c>
      <c r="X150" s="56">
        <v>0</v>
      </c>
      <c r="Y150" s="56">
        <v>0</v>
      </c>
      <c r="Z150" s="56">
        <v>0</v>
      </c>
      <c r="AA150" s="57">
        <v>982135.99</v>
      </c>
      <c r="AB150" s="57">
        <v>80000</v>
      </c>
      <c r="AC150" s="58">
        <f t="shared" si="2"/>
        <v>24074328.390000001</v>
      </c>
    </row>
    <row r="151" spans="1:29" x14ac:dyDescent="0.2">
      <c r="A151" s="5" t="s">
        <v>296</v>
      </c>
      <c r="B151" s="5" t="s">
        <v>297</v>
      </c>
      <c r="C151" s="54">
        <v>25313029.07</v>
      </c>
      <c r="D151" s="54">
        <v>22825230.690000001</v>
      </c>
      <c r="E151" s="54">
        <v>12949792.289999999</v>
      </c>
      <c r="F151" s="54">
        <v>1193870.05</v>
      </c>
      <c r="G151" s="54">
        <v>1343110.68</v>
      </c>
      <c r="H151" s="54">
        <v>542252.82999999996</v>
      </c>
      <c r="I151" s="54">
        <v>1104294.8899999999</v>
      </c>
      <c r="J151" s="54">
        <v>663987.56999999995</v>
      </c>
      <c r="K151" s="54">
        <v>1739458.88</v>
      </c>
      <c r="L151" s="54">
        <v>1284958.7</v>
      </c>
      <c r="M151" s="55">
        <v>0</v>
      </c>
      <c r="N151" s="55">
        <v>0</v>
      </c>
      <c r="O151" s="54">
        <v>1637031.4</v>
      </c>
      <c r="P151" s="55">
        <v>0</v>
      </c>
      <c r="Q151" s="54">
        <v>366473.4</v>
      </c>
      <c r="R151" s="55">
        <v>0</v>
      </c>
      <c r="S151" s="55">
        <v>0</v>
      </c>
      <c r="T151" s="56">
        <v>0</v>
      </c>
      <c r="U151" s="56">
        <v>0</v>
      </c>
      <c r="V151" s="56">
        <v>0</v>
      </c>
      <c r="W151" s="56">
        <v>0</v>
      </c>
      <c r="X151" s="56">
        <v>0</v>
      </c>
      <c r="Y151" s="56">
        <v>0</v>
      </c>
      <c r="Z151" s="56">
        <v>0</v>
      </c>
      <c r="AA151" s="57">
        <v>2487798.38</v>
      </c>
      <c r="AB151" s="57">
        <v>1219155.19</v>
      </c>
      <c r="AC151" s="58">
        <f t="shared" si="2"/>
        <v>26532184.260000002</v>
      </c>
    </row>
    <row r="152" spans="1:29" x14ac:dyDescent="0.2">
      <c r="A152" s="5" t="s">
        <v>298</v>
      </c>
      <c r="B152" s="5" t="s">
        <v>299</v>
      </c>
      <c r="C152" s="54">
        <v>14876598.130000001</v>
      </c>
      <c r="D152" s="54">
        <v>14082040.92</v>
      </c>
      <c r="E152" s="54">
        <v>7525528.46</v>
      </c>
      <c r="F152" s="54">
        <v>540446.56000000006</v>
      </c>
      <c r="G152" s="54">
        <v>1282141.4099999999</v>
      </c>
      <c r="H152" s="54">
        <v>875910.03</v>
      </c>
      <c r="I152" s="54">
        <v>735923.49</v>
      </c>
      <c r="J152" s="54">
        <v>121091.05</v>
      </c>
      <c r="K152" s="54">
        <v>1524728.08</v>
      </c>
      <c r="L152" s="54">
        <v>452505.39</v>
      </c>
      <c r="M152" s="55">
        <v>0</v>
      </c>
      <c r="N152" s="55">
        <v>0</v>
      </c>
      <c r="O152" s="54">
        <v>882232.61</v>
      </c>
      <c r="P152" s="55">
        <v>0</v>
      </c>
      <c r="Q152" s="54">
        <v>141533.84</v>
      </c>
      <c r="R152" s="55">
        <v>0</v>
      </c>
      <c r="S152" s="55">
        <v>0</v>
      </c>
      <c r="T152" s="56">
        <v>0</v>
      </c>
      <c r="U152" s="56">
        <v>0</v>
      </c>
      <c r="V152" s="56">
        <v>0</v>
      </c>
      <c r="W152" s="56">
        <v>0</v>
      </c>
      <c r="X152" s="56">
        <v>0</v>
      </c>
      <c r="Y152" s="56">
        <v>0</v>
      </c>
      <c r="Z152" s="56">
        <v>0</v>
      </c>
      <c r="AA152" s="57">
        <v>794557.21</v>
      </c>
      <c r="AB152" s="57">
        <v>775636.58</v>
      </c>
      <c r="AC152" s="58">
        <f t="shared" si="2"/>
        <v>15652234.710000001</v>
      </c>
    </row>
    <row r="153" spans="1:29" x14ac:dyDescent="0.2">
      <c r="A153" s="5" t="s">
        <v>300</v>
      </c>
      <c r="B153" s="5" t="s">
        <v>301</v>
      </c>
      <c r="C153" s="54">
        <v>9117021.0600000005</v>
      </c>
      <c r="D153" s="54">
        <v>8727842.6999999993</v>
      </c>
      <c r="E153" s="54">
        <v>4451350.43</v>
      </c>
      <c r="F153" s="54">
        <v>401623.84</v>
      </c>
      <c r="G153" s="54">
        <v>479717.51</v>
      </c>
      <c r="H153" s="54">
        <v>329057.24</v>
      </c>
      <c r="I153" s="54">
        <v>526080.46</v>
      </c>
      <c r="J153" s="54">
        <v>266399.65000000002</v>
      </c>
      <c r="K153" s="54">
        <v>1084742.26</v>
      </c>
      <c r="L153" s="54">
        <v>386161.03</v>
      </c>
      <c r="M153" s="55">
        <v>0</v>
      </c>
      <c r="N153" s="55">
        <v>0</v>
      </c>
      <c r="O153" s="54">
        <v>609581.86</v>
      </c>
      <c r="P153" s="55">
        <v>0</v>
      </c>
      <c r="Q153" s="54">
        <v>193128.42</v>
      </c>
      <c r="R153" s="55">
        <v>0</v>
      </c>
      <c r="S153" s="55">
        <v>0</v>
      </c>
      <c r="T153" s="56">
        <v>0</v>
      </c>
      <c r="U153" s="56">
        <v>0</v>
      </c>
      <c r="V153" s="56">
        <v>0</v>
      </c>
      <c r="W153" s="56">
        <v>0</v>
      </c>
      <c r="X153" s="56">
        <v>0</v>
      </c>
      <c r="Y153" s="56">
        <v>0</v>
      </c>
      <c r="Z153" s="56">
        <v>0</v>
      </c>
      <c r="AA153" s="57">
        <v>389178.36</v>
      </c>
      <c r="AB153" s="57">
        <v>194334.07</v>
      </c>
      <c r="AC153" s="58">
        <f t="shared" si="2"/>
        <v>9311355.1300000008</v>
      </c>
    </row>
    <row r="154" spans="1:29" x14ac:dyDescent="0.2">
      <c r="A154" s="5" t="s">
        <v>302</v>
      </c>
      <c r="B154" s="5" t="s">
        <v>303</v>
      </c>
      <c r="C154" s="54">
        <v>3389628.61</v>
      </c>
      <c r="D154" s="54">
        <v>3068283.75</v>
      </c>
      <c r="E154" s="54">
        <v>1888043.25</v>
      </c>
      <c r="F154" s="54">
        <v>93609.62</v>
      </c>
      <c r="G154" s="54">
        <v>134984.89000000001</v>
      </c>
      <c r="H154" s="54">
        <v>207787.82</v>
      </c>
      <c r="I154" s="54">
        <v>107029.64</v>
      </c>
      <c r="J154" s="54">
        <v>51163.83</v>
      </c>
      <c r="K154" s="54">
        <v>206758.17</v>
      </c>
      <c r="L154" s="54">
        <v>110027.7</v>
      </c>
      <c r="M154" s="55">
        <v>0</v>
      </c>
      <c r="N154" s="55">
        <v>0</v>
      </c>
      <c r="O154" s="54">
        <v>230760.83</v>
      </c>
      <c r="P154" s="55">
        <v>0</v>
      </c>
      <c r="Q154" s="54">
        <v>38118</v>
      </c>
      <c r="R154" s="55">
        <v>0</v>
      </c>
      <c r="S154" s="55">
        <v>0</v>
      </c>
      <c r="T154" s="56">
        <v>0</v>
      </c>
      <c r="U154" s="56">
        <v>0</v>
      </c>
      <c r="V154" s="56">
        <v>0</v>
      </c>
      <c r="W154" s="56">
        <v>0</v>
      </c>
      <c r="X154" s="56">
        <v>0</v>
      </c>
      <c r="Y154" s="56">
        <v>0</v>
      </c>
      <c r="Z154" s="56">
        <v>0</v>
      </c>
      <c r="AA154" s="57">
        <v>321344.86</v>
      </c>
      <c r="AB154" s="57">
        <v>6268</v>
      </c>
      <c r="AC154" s="58">
        <f t="shared" si="2"/>
        <v>3395896.61</v>
      </c>
    </row>
    <row r="155" spans="1:29" x14ac:dyDescent="0.2">
      <c r="A155" s="5" t="s">
        <v>304</v>
      </c>
      <c r="B155" s="5" t="s">
        <v>305</v>
      </c>
      <c r="C155" s="54">
        <v>54898911.780000001</v>
      </c>
      <c r="D155" s="54">
        <v>49251600.600000001</v>
      </c>
      <c r="E155" s="54">
        <v>29174493.02</v>
      </c>
      <c r="F155" s="54">
        <v>2332800.65</v>
      </c>
      <c r="G155" s="54">
        <v>2465097.2200000002</v>
      </c>
      <c r="H155" s="54">
        <v>903171.76</v>
      </c>
      <c r="I155" s="54">
        <v>2495604.34</v>
      </c>
      <c r="J155" s="54">
        <v>813200.22</v>
      </c>
      <c r="K155" s="54">
        <v>4431224.68</v>
      </c>
      <c r="L155" s="54">
        <v>2776183.71</v>
      </c>
      <c r="M155" s="55">
        <v>0</v>
      </c>
      <c r="N155" s="55">
        <v>0</v>
      </c>
      <c r="O155" s="54">
        <v>3106566.29</v>
      </c>
      <c r="P155" s="55">
        <v>0</v>
      </c>
      <c r="Q155" s="54">
        <v>753258.71</v>
      </c>
      <c r="R155" s="55">
        <v>0</v>
      </c>
      <c r="S155" s="55">
        <v>0</v>
      </c>
      <c r="T155" s="56">
        <v>0</v>
      </c>
      <c r="U155" s="57">
        <v>22844.66</v>
      </c>
      <c r="V155" s="56">
        <v>0</v>
      </c>
      <c r="W155" s="56">
        <v>0</v>
      </c>
      <c r="X155" s="56">
        <v>0</v>
      </c>
      <c r="Y155" s="57">
        <v>323690.87</v>
      </c>
      <c r="Z155" s="56">
        <v>0</v>
      </c>
      <c r="AA155" s="57">
        <v>5300775.6500000004</v>
      </c>
      <c r="AB155" s="57">
        <v>6242620.1100000003</v>
      </c>
      <c r="AC155" s="58">
        <f t="shared" si="2"/>
        <v>61141531.890000001</v>
      </c>
    </row>
    <row r="156" spans="1:29" x14ac:dyDescent="0.2">
      <c r="A156" s="5" t="s">
        <v>306</v>
      </c>
      <c r="B156" s="5" t="s">
        <v>307</v>
      </c>
      <c r="C156" s="54">
        <v>46298718.829999998</v>
      </c>
      <c r="D156" s="54">
        <v>43079950.640000001</v>
      </c>
      <c r="E156" s="54">
        <v>24402351.399999999</v>
      </c>
      <c r="F156" s="54">
        <v>2059861.93</v>
      </c>
      <c r="G156" s="54">
        <v>3469753.52</v>
      </c>
      <c r="H156" s="54">
        <v>859086.19</v>
      </c>
      <c r="I156" s="54">
        <v>1587837.35</v>
      </c>
      <c r="J156" s="54">
        <v>717497.92</v>
      </c>
      <c r="K156" s="54">
        <v>4461668.03</v>
      </c>
      <c r="L156" s="54">
        <v>2962076.82</v>
      </c>
      <c r="M156" s="55">
        <v>0</v>
      </c>
      <c r="N156" s="55">
        <v>0</v>
      </c>
      <c r="O156" s="54">
        <v>2219390.1800000002</v>
      </c>
      <c r="P156" s="55">
        <v>0</v>
      </c>
      <c r="Q156" s="54">
        <v>340427.3</v>
      </c>
      <c r="R156" s="55">
        <v>0</v>
      </c>
      <c r="S156" s="55">
        <v>0</v>
      </c>
      <c r="T156" s="56">
        <v>0</v>
      </c>
      <c r="U156" s="56">
        <v>0</v>
      </c>
      <c r="V156" s="56">
        <v>0</v>
      </c>
      <c r="W156" s="56">
        <v>0</v>
      </c>
      <c r="X156" s="56">
        <v>0</v>
      </c>
      <c r="Y156" s="56">
        <v>0</v>
      </c>
      <c r="Z156" s="56">
        <v>0</v>
      </c>
      <c r="AA156" s="57">
        <v>3218768.19</v>
      </c>
      <c r="AB156" s="57">
        <v>1393001.54</v>
      </c>
      <c r="AC156" s="58">
        <f t="shared" si="2"/>
        <v>47691720.369999997</v>
      </c>
    </row>
    <row r="157" spans="1:29" x14ac:dyDescent="0.2">
      <c r="A157" s="5" t="s">
        <v>308</v>
      </c>
      <c r="B157" s="5" t="s">
        <v>309</v>
      </c>
      <c r="C157" s="54">
        <v>2412191.0299999998</v>
      </c>
      <c r="D157" s="54">
        <v>2313208.21</v>
      </c>
      <c r="E157" s="54">
        <v>1282262.8500000001</v>
      </c>
      <c r="F157" s="54">
        <v>97824.39</v>
      </c>
      <c r="G157" s="54">
        <v>156067.73000000001</v>
      </c>
      <c r="H157" s="54">
        <v>215686.93</v>
      </c>
      <c r="I157" s="54">
        <v>166046.04</v>
      </c>
      <c r="J157" s="54">
        <v>2847.4</v>
      </c>
      <c r="K157" s="54">
        <v>166272.92000000001</v>
      </c>
      <c r="L157" s="54">
        <v>28897.1</v>
      </c>
      <c r="M157" s="55">
        <v>0</v>
      </c>
      <c r="N157" s="55">
        <v>0</v>
      </c>
      <c r="O157" s="54">
        <v>159505.72</v>
      </c>
      <c r="P157" s="55">
        <v>0</v>
      </c>
      <c r="Q157" s="54">
        <v>37797.129999999997</v>
      </c>
      <c r="R157" s="55">
        <v>0</v>
      </c>
      <c r="S157" s="55">
        <v>0</v>
      </c>
      <c r="T157" s="56">
        <v>0</v>
      </c>
      <c r="U157" s="56">
        <v>0</v>
      </c>
      <c r="V157" s="56">
        <v>0</v>
      </c>
      <c r="W157" s="56">
        <v>0</v>
      </c>
      <c r="X157" s="56">
        <v>0</v>
      </c>
      <c r="Y157" s="56">
        <v>0</v>
      </c>
      <c r="Z157" s="56">
        <v>0</v>
      </c>
      <c r="AA157" s="57">
        <v>98982.82</v>
      </c>
      <c r="AB157" s="57">
        <v>3732</v>
      </c>
      <c r="AC157" s="58">
        <f t="shared" si="2"/>
        <v>2415923.0299999998</v>
      </c>
    </row>
    <row r="158" spans="1:29" x14ac:dyDescent="0.2">
      <c r="A158" s="5" t="s">
        <v>310</v>
      </c>
      <c r="B158" s="5" t="s">
        <v>311</v>
      </c>
      <c r="C158" s="54">
        <v>20942091.699999999</v>
      </c>
      <c r="D158" s="54">
        <v>19833883.23</v>
      </c>
      <c r="E158" s="54">
        <v>11709851.74</v>
      </c>
      <c r="F158" s="54">
        <v>834896.63</v>
      </c>
      <c r="G158" s="54">
        <v>781586.53</v>
      </c>
      <c r="H158" s="54">
        <v>409905.63</v>
      </c>
      <c r="I158" s="54">
        <v>1094285.45</v>
      </c>
      <c r="J158" s="54">
        <v>144066.79</v>
      </c>
      <c r="K158" s="54">
        <v>2283479.48</v>
      </c>
      <c r="L158" s="54">
        <v>1053083.22</v>
      </c>
      <c r="M158" s="55">
        <v>0</v>
      </c>
      <c r="N158" s="55">
        <v>0</v>
      </c>
      <c r="O158" s="54">
        <v>1389876.92</v>
      </c>
      <c r="P158" s="55">
        <v>0</v>
      </c>
      <c r="Q158" s="54">
        <v>132850.84</v>
      </c>
      <c r="R158" s="55">
        <v>0</v>
      </c>
      <c r="S158" s="55">
        <v>0</v>
      </c>
      <c r="T158" s="56">
        <v>0</v>
      </c>
      <c r="U158" s="56">
        <v>0</v>
      </c>
      <c r="V158" s="56">
        <v>0</v>
      </c>
      <c r="W158" s="56">
        <v>0</v>
      </c>
      <c r="X158" s="56">
        <v>0</v>
      </c>
      <c r="Y158" s="57">
        <v>4800.75</v>
      </c>
      <c r="Z158" s="56">
        <v>0</v>
      </c>
      <c r="AA158" s="57">
        <v>1103407.72</v>
      </c>
      <c r="AB158" s="57">
        <v>311641</v>
      </c>
      <c r="AC158" s="58">
        <f t="shared" si="2"/>
        <v>21253732.699999999</v>
      </c>
    </row>
    <row r="159" spans="1:29" x14ac:dyDescent="0.2">
      <c r="A159" s="5" t="s">
        <v>312</v>
      </c>
      <c r="B159" s="5" t="s">
        <v>313</v>
      </c>
      <c r="C159" s="54">
        <v>11521096.439999999</v>
      </c>
      <c r="D159" s="54">
        <v>11026886.07</v>
      </c>
      <c r="E159" s="54">
        <v>6821011.0300000003</v>
      </c>
      <c r="F159" s="54">
        <v>325811.42</v>
      </c>
      <c r="G159" s="54">
        <v>475827.36</v>
      </c>
      <c r="H159" s="54">
        <v>483386.56</v>
      </c>
      <c r="I159" s="54">
        <v>503653.81</v>
      </c>
      <c r="J159" s="54">
        <v>243047.78</v>
      </c>
      <c r="K159" s="54">
        <v>1149446.3500000001</v>
      </c>
      <c r="L159" s="54">
        <v>280982.34000000003</v>
      </c>
      <c r="M159" s="55">
        <v>0</v>
      </c>
      <c r="N159" s="55">
        <v>0</v>
      </c>
      <c r="O159" s="54">
        <v>613260.24</v>
      </c>
      <c r="P159" s="55">
        <v>0</v>
      </c>
      <c r="Q159" s="54">
        <v>130459.18</v>
      </c>
      <c r="R159" s="55">
        <v>0</v>
      </c>
      <c r="S159" s="55">
        <v>0</v>
      </c>
      <c r="T159" s="56">
        <v>0</v>
      </c>
      <c r="U159" s="56">
        <v>0</v>
      </c>
      <c r="V159" s="56">
        <v>0</v>
      </c>
      <c r="W159" s="56">
        <v>0</v>
      </c>
      <c r="X159" s="56">
        <v>0</v>
      </c>
      <c r="Y159" s="57">
        <v>0</v>
      </c>
      <c r="Z159" s="56">
        <v>0</v>
      </c>
      <c r="AA159" s="57">
        <v>494210.37</v>
      </c>
      <c r="AB159" s="57">
        <v>825375</v>
      </c>
      <c r="AC159" s="58">
        <f t="shared" si="2"/>
        <v>12346471.439999999</v>
      </c>
    </row>
    <row r="160" spans="1:29" x14ac:dyDescent="0.2">
      <c r="A160" s="5" t="s">
        <v>314</v>
      </c>
      <c r="B160" s="5" t="s">
        <v>315</v>
      </c>
      <c r="C160" s="54">
        <v>1422186.44</v>
      </c>
      <c r="D160" s="54">
        <v>1367966.44</v>
      </c>
      <c r="E160" s="54">
        <v>839476.85</v>
      </c>
      <c r="F160" s="54">
        <v>69227.929999999993</v>
      </c>
      <c r="G160" s="54">
        <v>23249.59</v>
      </c>
      <c r="H160" s="54">
        <v>145111.19</v>
      </c>
      <c r="I160" s="54">
        <v>91498.85</v>
      </c>
      <c r="J160" s="55">
        <v>0</v>
      </c>
      <c r="K160" s="54">
        <v>145988.10999999999</v>
      </c>
      <c r="L160" s="55">
        <v>0</v>
      </c>
      <c r="M160" s="55">
        <v>0</v>
      </c>
      <c r="N160" s="55">
        <v>0</v>
      </c>
      <c r="O160" s="54">
        <v>53413.919999999998</v>
      </c>
      <c r="P160" s="55">
        <v>0</v>
      </c>
      <c r="Q160" s="55">
        <v>0</v>
      </c>
      <c r="R160" s="55">
        <v>0</v>
      </c>
      <c r="S160" s="55">
        <v>0</v>
      </c>
      <c r="T160" s="56">
        <v>0</v>
      </c>
      <c r="U160" s="56">
        <v>0</v>
      </c>
      <c r="V160" s="56">
        <v>0</v>
      </c>
      <c r="W160" s="56">
        <v>0</v>
      </c>
      <c r="X160" s="56">
        <v>0</v>
      </c>
      <c r="Y160" s="56">
        <v>0</v>
      </c>
      <c r="Z160" s="56">
        <v>0</v>
      </c>
      <c r="AA160" s="57">
        <v>54220</v>
      </c>
      <c r="AB160" s="57">
        <v>5238</v>
      </c>
      <c r="AC160" s="58">
        <f t="shared" si="2"/>
        <v>1427424.44</v>
      </c>
    </row>
    <row r="161" spans="1:29" x14ac:dyDescent="0.2">
      <c r="A161" s="5" t="s">
        <v>316</v>
      </c>
      <c r="B161" s="5" t="s">
        <v>317</v>
      </c>
      <c r="C161" s="54">
        <v>18253837.010000002</v>
      </c>
      <c r="D161" s="54">
        <v>16636049.699999999</v>
      </c>
      <c r="E161" s="54">
        <v>9285631.6300000008</v>
      </c>
      <c r="F161" s="54">
        <v>575883.82999999996</v>
      </c>
      <c r="G161" s="54">
        <v>855382.68</v>
      </c>
      <c r="H161" s="54">
        <v>547637.79</v>
      </c>
      <c r="I161" s="54">
        <v>975696.54</v>
      </c>
      <c r="J161" s="54">
        <v>465559.9</v>
      </c>
      <c r="K161" s="54">
        <v>1448826.41</v>
      </c>
      <c r="L161" s="54">
        <v>1273459.6599999999</v>
      </c>
      <c r="M161" s="55">
        <v>0</v>
      </c>
      <c r="N161" s="55">
        <v>0</v>
      </c>
      <c r="O161" s="54">
        <v>1049987.71</v>
      </c>
      <c r="P161" s="54">
        <v>159.76</v>
      </c>
      <c r="Q161" s="54">
        <v>157823.79</v>
      </c>
      <c r="R161" s="55">
        <v>0</v>
      </c>
      <c r="S161" s="55">
        <v>0</v>
      </c>
      <c r="T161" s="56">
        <v>0</v>
      </c>
      <c r="U161" s="56">
        <v>0</v>
      </c>
      <c r="V161" s="56">
        <v>0</v>
      </c>
      <c r="W161" s="56">
        <v>0</v>
      </c>
      <c r="X161" s="56">
        <v>0</v>
      </c>
      <c r="Y161" s="56">
        <v>0</v>
      </c>
      <c r="Z161" s="56">
        <v>0</v>
      </c>
      <c r="AA161" s="57">
        <v>1617787.31</v>
      </c>
      <c r="AB161" s="57">
        <v>505238.93</v>
      </c>
      <c r="AC161" s="58">
        <f t="shared" si="2"/>
        <v>18759075.940000001</v>
      </c>
    </row>
    <row r="162" spans="1:29" x14ac:dyDescent="0.2">
      <c r="A162" s="5" t="s">
        <v>318</v>
      </c>
      <c r="B162" s="5" t="s">
        <v>319</v>
      </c>
      <c r="C162" s="54">
        <v>18799303.16</v>
      </c>
      <c r="D162" s="54">
        <v>17874122.260000002</v>
      </c>
      <c r="E162" s="54">
        <v>10943218.74</v>
      </c>
      <c r="F162" s="54">
        <v>608054.14</v>
      </c>
      <c r="G162" s="54">
        <v>678320.53</v>
      </c>
      <c r="H162" s="54">
        <v>349985.78</v>
      </c>
      <c r="I162" s="54">
        <v>795039.33</v>
      </c>
      <c r="J162" s="54">
        <v>516778.38</v>
      </c>
      <c r="K162" s="54">
        <v>1399142.12</v>
      </c>
      <c r="L162" s="54">
        <v>1311790.78</v>
      </c>
      <c r="M162" s="55">
        <v>0</v>
      </c>
      <c r="N162" s="55">
        <v>0</v>
      </c>
      <c r="O162" s="54">
        <v>1063041.5</v>
      </c>
      <c r="P162" s="55">
        <v>0</v>
      </c>
      <c r="Q162" s="54">
        <v>208750.96</v>
      </c>
      <c r="R162" s="55">
        <v>0</v>
      </c>
      <c r="S162" s="55">
        <v>0</v>
      </c>
      <c r="T162" s="57">
        <v>15500.05</v>
      </c>
      <c r="U162" s="57">
        <v>61909.65</v>
      </c>
      <c r="V162" s="57">
        <v>10500.01</v>
      </c>
      <c r="W162" s="56">
        <v>0</v>
      </c>
      <c r="X162" s="56">
        <v>0</v>
      </c>
      <c r="Y162" s="56">
        <v>0</v>
      </c>
      <c r="Z162" s="56">
        <v>0</v>
      </c>
      <c r="AA162" s="57">
        <v>837271.19</v>
      </c>
      <c r="AB162" s="57">
        <v>36193</v>
      </c>
      <c r="AC162" s="58">
        <f t="shared" si="2"/>
        <v>18835496.16</v>
      </c>
    </row>
    <row r="163" spans="1:29" x14ac:dyDescent="0.2">
      <c r="A163" s="5" t="s">
        <v>320</v>
      </c>
      <c r="B163" s="5" t="s">
        <v>321</v>
      </c>
      <c r="C163" s="54">
        <v>16131121.130000001</v>
      </c>
      <c r="D163" s="54">
        <v>15031322.279999999</v>
      </c>
      <c r="E163" s="54">
        <v>7524527.5199999996</v>
      </c>
      <c r="F163" s="54">
        <v>679227.9</v>
      </c>
      <c r="G163" s="54">
        <v>1033357.54</v>
      </c>
      <c r="H163" s="54">
        <v>599312.69999999995</v>
      </c>
      <c r="I163" s="54">
        <v>900975.06</v>
      </c>
      <c r="J163" s="54">
        <v>246410.93</v>
      </c>
      <c r="K163" s="54">
        <v>1350531.67</v>
      </c>
      <c r="L163" s="54">
        <v>1380016.66</v>
      </c>
      <c r="M163" s="55">
        <v>0</v>
      </c>
      <c r="N163" s="55">
        <v>0</v>
      </c>
      <c r="O163" s="54">
        <v>1091582.26</v>
      </c>
      <c r="P163" s="55">
        <v>0</v>
      </c>
      <c r="Q163" s="54">
        <v>225380.04</v>
      </c>
      <c r="R163" s="55">
        <v>0</v>
      </c>
      <c r="S163" s="55">
        <v>0</v>
      </c>
      <c r="T163" s="56">
        <v>0</v>
      </c>
      <c r="U163" s="56">
        <v>0</v>
      </c>
      <c r="V163" s="56">
        <v>0</v>
      </c>
      <c r="W163" s="56">
        <v>0</v>
      </c>
      <c r="X163" s="56">
        <v>0</v>
      </c>
      <c r="Y163" s="57">
        <v>666.71</v>
      </c>
      <c r="Z163" s="56">
        <v>0</v>
      </c>
      <c r="AA163" s="57">
        <v>1099132.1399999999</v>
      </c>
      <c r="AB163" s="57">
        <v>56157.440000000002</v>
      </c>
      <c r="AC163" s="58">
        <f t="shared" si="2"/>
        <v>16187278.57</v>
      </c>
    </row>
    <row r="164" spans="1:29" x14ac:dyDescent="0.2">
      <c r="A164" s="5" t="s">
        <v>322</v>
      </c>
      <c r="B164" s="5" t="s">
        <v>323</v>
      </c>
      <c r="C164" s="54">
        <v>15520041.390000001</v>
      </c>
      <c r="D164" s="54">
        <v>14659267.619999999</v>
      </c>
      <c r="E164" s="54">
        <v>7992322.6200000001</v>
      </c>
      <c r="F164" s="54">
        <v>658530.51</v>
      </c>
      <c r="G164" s="54">
        <v>728907.17</v>
      </c>
      <c r="H164" s="54">
        <v>709264.59</v>
      </c>
      <c r="I164" s="54">
        <v>749437.65</v>
      </c>
      <c r="J164" s="54">
        <v>380472.88</v>
      </c>
      <c r="K164" s="54">
        <v>1352655.99</v>
      </c>
      <c r="L164" s="54">
        <v>1050165.02</v>
      </c>
      <c r="M164" s="55">
        <v>0</v>
      </c>
      <c r="N164" s="55">
        <v>0</v>
      </c>
      <c r="O164" s="54">
        <v>873750.76</v>
      </c>
      <c r="P164" s="55">
        <v>0</v>
      </c>
      <c r="Q164" s="54">
        <v>163760.43</v>
      </c>
      <c r="R164" s="55">
        <v>0</v>
      </c>
      <c r="S164" s="55">
        <v>0</v>
      </c>
      <c r="T164" s="56">
        <v>0</v>
      </c>
      <c r="U164" s="56">
        <v>0</v>
      </c>
      <c r="V164" s="56">
        <v>0</v>
      </c>
      <c r="W164" s="56">
        <v>0</v>
      </c>
      <c r="X164" s="56">
        <v>0</v>
      </c>
      <c r="Y164" s="57">
        <v>65609.75</v>
      </c>
      <c r="Z164" s="56">
        <v>0</v>
      </c>
      <c r="AA164" s="57">
        <v>795164.02</v>
      </c>
      <c r="AB164" s="57">
        <v>18379</v>
      </c>
      <c r="AC164" s="58">
        <f t="shared" si="2"/>
        <v>15538420.390000001</v>
      </c>
    </row>
    <row r="165" spans="1:29" x14ac:dyDescent="0.2">
      <c r="A165" s="5" t="s">
        <v>324</v>
      </c>
      <c r="B165" s="5" t="s">
        <v>325</v>
      </c>
      <c r="C165" s="54">
        <v>11062171.119999999</v>
      </c>
      <c r="D165" s="54">
        <v>10508219.960000001</v>
      </c>
      <c r="E165" s="54">
        <v>6248037.5899999999</v>
      </c>
      <c r="F165" s="54">
        <v>336283.48</v>
      </c>
      <c r="G165" s="54">
        <v>301026.27</v>
      </c>
      <c r="H165" s="54">
        <v>306345.25</v>
      </c>
      <c r="I165" s="54">
        <v>591595.54</v>
      </c>
      <c r="J165" s="54">
        <v>276380.03999999998</v>
      </c>
      <c r="K165" s="54">
        <v>788770.28</v>
      </c>
      <c r="L165" s="54">
        <v>758241</v>
      </c>
      <c r="M165" s="55">
        <v>0</v>
      </c>
      <c r="N165" s="55">
        <v>0</v>
      </c>
      <c r="O165" s="54">
        <v>790586.95</v>
      </c>
      <c r="P165" s="55">
        <v>0</v>
      </c>
      <c r="Q165" s="54">
        <v>110953.56</v>
      </c>
      <c r="R165" s="55">
        <v>0</v>
      </c>
      <c r="S165" s="55">
        <v>0</v>
      </c>
      <c r="T165" s="57">
        <v>34395</v>
      </c>
      <c r="U165" s="56">
        <v>0</v>
      </c>
      <c r="V165" s="56">
        <v>0</v>
      </c>
      <c r="W165" s="56">
        <v>0</v>
      </c>
      <c r="X165" s="56">
        <v>0</v>
      </c>
      <c r="Y165" s="57">
        <v>10618</v>
      </c>
      <c r="Z165" s="56">
        <v>0</v>
      </c>
      <c r="AA165" s="57">
        <v>508938.16</v>
      </c>
      <c r="AB165" s="57">
        <v>863632.57</v>
      </c>
      <c r="AC165" s="58">
        <f t="shared" si="2"/>
        <v>11925803.689999999</v>
      </c>
    </row>
    <row r="166" spans="1:29" x14ac:dyDescent="0.2">
      <c r="A166" s="5" t="s">
        <v>326</v>
      </c>
      <c r="B166" s="5" t="s">
        <v>327</v>
      </c>
      <c r="C166" s="54">
        <v>19264354.32</v>
      </c>
      <c r="D166" s="54">
        <v>18210389.719999999</v>
      </c>
      <c r="E166" s="54">
        <v>9997407.5800000001</v>
      </c>
      <c r="F166" s="54">
        <v>520374.96</v>
      </c>
      <c r="G166" s="54">
        <v>430258.54</v>
      </c>
      <c r="H166" s="54">
        <v>917319.19</v>
      </c>
      <c r="I166" s="54">
        <v>986480.23</v>
      </c>
      <c r="J166" s="54">
        <v>466819.69</v>
      </c>
      <c r="K166" s="54">
        <v>1761234.11</v>
      </c>
      <c r="L166" s="54">
        <v>1492374.13</v>
      </c>
      <c r="M166" s="55">
        <v>0</v>
      </c>
      <c r="N166" s="55">
        <v>0</v>
      </c>
      <c r="O166" s="54">
        <v>1357154.37</v>
      </c>
      <c r="P166" s="55">
        <v>0</v>
      </c>
      <c r="Q166" s="54">
        <v>206564.5</v>
      </c>
      <c r="R166" s="54">
        <v>74402.42</v>
      </c>
      <c r="S166" s="55">
        <v>0</v>
      </c>
      <c r="T166" s="56">
        <v>0</v>
      </c>
      <c r="U166" s="56">
        <v>0</v>
      </c>
      <c r="V166" s="56">
        <v>0</v>
      </c>
      <c r="W166" s="56">
        <v>0</v>
      </c>
      <c r="X166" s="56">
        <v>0</v>
      </c>
      <c r="Y166" s="56">
        <v>0</v>
      </c>
      <c r="Z166" s="56">
        <v>0</v>
      </c>
      <c r="AA166" s="57">
        <v>1053964.6000000001</v>
      </c>
      <c r="AB166" s="57">
        <v>1119846.97</v>
      </c>
      <c r="AC166" s="58">
        <f t="shared" si="2"/>
        <v>20384201.289999999</v>
      </c>
    </row>
    <row r="167" spans="1:29" x14ac:dyDescent="0.2">
      <c r="A167" s="5" t="s">
        <v>328</v>
      </c>
      <c r="B167" s="5" t="s">
        <v>329</v>
      </c>
      <c r="C167" s="54">
        <v>9799767.5899999999</v>
      </c>
      <c r="D167" s="54">
        <v>9162629.3399999999</v>
      </c>
      <c r="E167" s="54">
        <v>4992473.37</v>
      </c>
      <c r="F167" s="54">
        <v>333647.06</v>
      </c>
      <c r="G167" s="54">
        <v>382641.27</v>
      </c>
      <c r="H167" s="54">
        <v>871081.54</v>
      </c>
      <c r="I167" s="54">
        <v>457536.01</v>
      </c>
      <c r="J167" s="54">
        <v>115317.3</v>
      </c>
      <c r="K167" s="54">
        <v>721822.68</v>
      </c>
      <c r="L167" s="54">
        <v>757431.98</v>
      </c>
      <c r="M167" s="55">
        <v>0</v>
      </c>
      <c r="N167" s="55">
        <v>0</v>
      </c>
      <c r="O167" s="54">
        <v>530678.13</v>
      </c>
      <c r="P167" s="55">
        <v>0</v>
      </c>
      <c r="Q167" s="55">
        <v>0</v>
      </c>
      <c r="R167" s="55">
        <v>0</v>
      </c>
      <c r="S167" s="55">
        <v>0</v>
      </c>
      <c r="T167" s="56">
        <v>0</v>
      </c>
      <c r="U167" s="56">
        <v>0</v>
      </c>
      <c r="V167" s="56">
        <v>0</v>
      </c>
      <c r="W167" s="56">
        <v>0</v>
      </c>
      <c r="X167" s="56">
        <v>0</v>
      </c>
      <c r="Y167" s="56">
        <v>0</v>
      </c>
      <c r="Z167" s="56">
        <v>0</v>
      </c>
      <c r="AA167" s="57">
        <v>637138.25</v>
      </c>
      <c r="AB167" s="57">
        <v>822005.48</v>
      </c>
      <c r="AC167" s="58">
        <f t="shared" si="2"/>
        <v>10621773.07</v>
      </c>
    </row>
    <row r="168" spans="1:29" x14ac:dyDescent="0.2">
      <c r="A168" s="5" t="s">
        <v>330</v>
      </c>
      <c r="B168" s="5" t="s">
        <v>331</v>
      </c>
      <c r="C168" s="54">
        <v>83965199.890000001</v>
      </c>
      <c r="D168" s="54">
        <v>75543321.890000001</v>
      </c>
      <c r="E168" s="54">
        <v>45519611.630000003</v>
      </c>
      <c r="F168" s="54">
        <v>1722756.18</v>
      </c>
      <c r="G168" s="54">
        <v>2283972.37</v>
      </c>
      <c r="H168" s="54">
        <v>831034.95</v>
      </c>
      <c r="I168" s="54">
        <v>3172071.35</v>
      </c>
      <c r="J168" s="54">
        <v>1374027.72</v>
      </c>
      <c r="K168" s="54">
        <v>7477257.4000000004</v>
      </c>
      <c r="L168" s="54">
        <v>6659968.7599999998</v>
      </c>
      <c r="M168" s="55">
        <v>0</v>
      </c>
      <c r="N168" s="55">
        <v>0</v>
      </c>
      <c r="O168" s="54">
        <v>5581842.2300000004</v>
      </c>
      <c r="P168" s="55">
        <v>0</v>
      </c>
      <c r="Q168" s="54">
        <v>920779.3</v>
      </c>
      <c r="R168" s="55">
        <v>0</v>
      </c>
      <c r="S168" s="55">
        <v>0</v>
      </c>
      <c r="T168" s="56">
        <v>0</v>
      </c>
      <c r="U168" s="56">
        <v>0</v>
      </c>
      <c r="V168" s="56">
        <v>0</v>
      </c>
      <c r="W168" s="56">
        <v>0</v>
      </c>
      <c r="X168" s="57">
        <v>1269442.22</v>
      </c>
      <c r="Y168" s="57">
        <v>254078.61</v>
      </c>
      <c r="Z168" s="56">
        <v>0</v>
      </c>
      <c r="AA168" s="57">
        <v>6898357.1699999999</v>
      </c>
      <c r="AB168" s="57">
        <v>7061852.1699999999</v>
      </c>
      <c r="AC168" s="58">
        <f t="shared" si="2"/>
        <v>91027052.060000002</v>
      </c>
    </row>
    <row r="169" spans="1:29" x14ac:dyDescent="0.2">
      <c r="A169" s="5" t="s">
        <v>332</v>
      </c>
      <c r="B169" s="5" t="s">
        <v>333</v>
      </c>
      <c r="C169" s="54">
        <v>13285089.73</v>
      </c>
      <c r="D169" s="54">
        <v>13029206.529999999</v>
      </c>
      <c r="E169" s="54">
        <v>7423139.29</v>
      </c>
      <c r="F169" s="54">
        <v>231028.52</v>
      </c>
      <c r="G169" s="54">
        <v>485151.57</v>
      </c>
      <c r="H169" s="54">
        <v>702885.24</v>
      </c>
      <c r="I169" s="54">
        <v>751412.86</v>
      </c>
      <c r="J169" s="54">
        <v>473718.24</v>
      </c>
      <c r="K169" s="54">
        <v>966092.35</v>
      </c>
      <c r="L169" s="54">
        <v>842623.46</v>
      </c>
      <c r="M169" s="55">
        <v>0</v>
      </c>
      <c r="N169" s="55">
        <v>0</v>
      </c>
      <c r="O169" s="54">
        <v>885563.49</v>
      </c>
      <c r="P169" s="55">
        <v>0</v>
      </c>
      <c r="Q169" s="54">
        <v>267591.51</v>
      </c>
      <c r="R169" s="55">
        <v>0</v>
      </c>
      <c r="S169" s="55">
        <v>0</v>
      </c>
      <c r="T169" s="56">
        <v>0</v>
      </c>
      <c r="U169" s="56">
        <v>0</v>
      </c>
      <c r="V169" s="56">
        <v>0</v>
      </c>
      <c r="W169" s="56">
        <v>0</v>
      </c>
      <c r="X169" s="56">
        <v>0</v>
      </c>
      <c r="Y169" s="56">
        <v>0</v>
      </c>
      <c r="Z169" s="56">
        <v>0</v>
      </c>
      <c r="AA169" s="57">
        <v>255883.2</v>
      </c>
      <c r="AB169" s="57">
        <v>684305</v>
      </c>
      <c r="AC169" s="58">
        <f t="shared" si="2"/>
        <v>13969394.73</v>
      </c>
    </row>
    <row r="170" spans="1:29" x14ac:dyDescent="0.2">
      <c r="A170" s="5" t="s">
        <v>334</v>
      </c>
      <c r="B170" s="5" t="s">
        <v>335</v>
      </c>
      <c r="C170" s="54">
        <v>22020337.390000001</v>
      </c>
      <c r="D170" s="54">
        <v>20095366.969999999</v>
      </c>
      <c r="E170" s="54">
        <v>10519991.859999999</v>
      </c>
      <c r="F170" s="54">
        <v>892167.15</v>
      </c>
      <c r="G170" s="54">
        <v>1961559.2</v>
      </c>
      <c r="H170" s="54">
        <v>336913.24</v>
      </c>
      <c r="I170" s="54">
        <v>1082436.78</v>
      </c>
      <c r="J170" s="54">
        <v>218132.71</v>
      </c>
      <c r="K170" s="54">
        <v>1661263.24</v>
      </c>
      <c r="L170" s="54">
        <v>1713870.13</v>
      </c>
      <c r="M170" s="55">
        <v>0</v>
      </c>
      <c r="N170" s="55">
        <v>0</v>
      </c>
      <c r="O170" s="54">
        <v>1395624.75</v>
      </c>
      <c r="P170" s="54">
        <v>806.53</v>
      </c>
      <c r="Q170" s="54">
        <v>304716.38</v>
      </c>
      <c r="R170" s="54">
        <v>7885</v>
      </c>
      <c r="S170" s="55">
        <v>0</v>
      </c>
      <c r="T170" s="56">
        <v>0</v>
      </c>
      <c r="U170" s="57">
        <v>2400</v>
      </c>
      <c r="V170" s="56">
        <v>0</v>
      </c>
      <c r="W170" s="56">
        <v>0</v>
      </c>
      <c r="X170" s="56">
        <v>0</v>
      </c>
      <c r="Y170" s="56">
        <v>0</v>
      </c>
      <c r="Z170" s="56">
        <v>0</v>
      </c>
      <c r="AA170" s="57">
        <v>1922570.42</v>
      </c>
      <c r="AB170" s="57">
        <v>1000015.5</v>
      </c>
      <c r="AC170" s="58">
        <f t="shared" si="2"/>
        <v>23020352.890000001</v>
      </c>
    </row>
    <row r="171" spans="1:29" x14ac:dyDescent="0.2">
      <c r="A171" s="5" t="s">
        <v>336</v>
      </c>
      <c r="B171" s="5" t="s">
        <v>337</v>
      </c>
      <c r="C171" s="54">
        <v>14870907.9</v>
      </c>
      <c r="D171" s="54">
        <v>14312231.02</v>
      </c>
      <c r="E171" s="54">
        <v>6911230.3300000001</v>
      </c>
      <c r="F171" s="54">
        <v>697304.39</v>
      </c>
      <c r="G171" s="54">
        <v>1379343.64</v>
      </c>
      <c r="H171" s="54">
        <v>329224.92</v>
      </c>
      <c r="I171" s="54">
        <v>629332.63</v>
      </c>
      <c r="J171" s="54">
        <v>337886.65</v>
      </c>
      <c r="K171" s="54">
        <v>2004973.4</v>
      </c>
      <c r="L171" s="54">
        <v>843030.22</v>
      </c>
      <c r="M171" s="55">
        <v>0</v>
      </c>
      <c r="N171" s="55">
        <v>0</v>
      </c>
      <c r="O171" s="54">
        <v>1049956.8899999999</v>
      </c>
      <c r="P171" s="55">
        <v>0</v>
      </c>
      <c r="Q171" s="54">
        <v>129947.95</v>
      </c>
      <c r="R171" s="55">
        <v>0</v>
      </c>
      <c r="S171" s="55">
        <v>0</v>
      </c>
      <c r="T171" s="56">
        <v>0</v>
      </c>
      <c r="U171" s="56">
        <v>0</v>
      </c>
      <c r="V171" s="56">
        <v>0</v>
      </c>
      <c r="W171" s="56">
        <v>0</v>
      </c>
      <c r="X171" s="56">
        <v>0</v>
      </c>
      <c r="Y171" s="56">
        <v>0</v>
      </c>
      <c r="Z171" s="56">
        <v>0</v>
      </c>
      <c r="AA171" s="57">
        <v>558676.88</v>
      </c>
      <c r="AB171" s="57">
        <v>567202.93999999994</v>
      </c>
      <c r="AC171" s="58">
        <f t="shared" si="2"/>
        <v>15438110.84</v>
      </c>
    </row>
    <row r="172" spans="1:29" x14ac:dyDescent="0.2">
      <c r="A172" s="5" t="s">
        <v>338</v>
      </c>
      <c r="B172" s="5" t="s">
        <v>339</v>
      </c>
      <c r="C172" s="54">
        <v>1314057.26</v>
      </c>
      <c r="D172" s="54">
        <v>1272695.6200000001</v>
      </c>
      <c r="E172" s="54">
        <v>633015.06000000006</v>
      </c>
      <c r="F172" s="55">
        <v>0</v>
      </c>
      <c r="G172" s="54">
        <v>8551.65</v>
      </c>
      <c r="H172" s="54">
        <v>175517.1</v>
      </c>
      <c r="I172" s="54">
        <v>80384.850000000006</v>
      </c>
      <c r="J172" s="54">
        <v>96134.15</v>
      </c>
      <c r="K172" s="54">
        <v>122125.69</v>
      </c>
      <c r="L172" s="54">
        <v>50563.18</v>
      </c>
      <c r="M172" s="55">
        <v>0</v>
      </c>
      <c r="N172" s="55">
        <v>0</v>
      </c>
      <c r="O172" s="54">
        <v>72743.94</v>
      </c>
      <c r="P172" s="55">
        <v>0</v>
      </c>
      <c r="Q172" s="54">
        <v>33660</v>
      </c>
      <c r="R172" s="55">
        <v>0</v>
      </c>
      <c r="S172" s="55">
        <v>0</v>
      </c>
      <c r="T172" s="56">
        <v>0</v>
      </c>
      <c r="U172" s="56">
        <v>0</v>
      </c>
      <c r="V172" s="56">
        <v>0</v>
      </c>
      <c r="W172" s="56">
        <v>0</v>
      </c>
      <c r="X172" s="56">
        <v>0</v>
      </c>
      <c r="Y172" s="56">
        <v>0</v>
      </c>
      <c r="Z172" s="56">
        <v>0</v>
      </c>
      <c r="AA172" s="57">
        <v>41361.64</v>
      </c>
      <c r="AB172" s="56">
        <v>0</v>
      </c>
      <c r="AC172" s="58">
        <f t="shared" si="2"/>
        <v>1314057.26</v>
      </c>
    </row>
    <row r="173" spans="1:29" x14ac:dyDescent="0.2">
      <c r="A173" s="5" t="s">
        <v>340</v>
      </c>
      <c r="B173" s="5" t="s">
        <v>341</v>
      </c>
      <c r="C173" s="54">
        <v>38126556.75</v>
      </c>
      <c r="D173" s="54">
        <v>36677672.130000003</v>
      </c>
      <c r="E173" s="54">
        <v>21634121.030000001</v>
      </c>
      <c r="F173" s="54">
        <v>1300026.26</v>
      </c>
      <c r="G173" s="54">
        <v>2522400.92</v>
      </c>
      <c r="H173" s="54">
        <v>993699.48</v>
      </c>
      <c r="I173" s="54">
        <v>1374684.77</v>
      </c>
      <c r="J173" s="54">
        <v>444972.19</v>
      </c>
      <c r="K173" s="54">
        <v>3139562.32</v>
      </c>
      <c r="L173" s="54">
        <v>2497995.59</v>
      </c>
      <c r="M173" s="55">
        <v>0</v>
      </c>
      <c r="N173" s="55">
        <v>0</v>
      </c>
      <c r="O173" s="54">
        <v>2144318.7200000002</v>
      </c>
      <c r="P173" s="55">
        <v>0</v>
      </c>
      <c r="Q173" s="54">
        <v>625890.85</v>
      </c>
      <c r="R173" s="55">
        <v>0</v>
      </c>
      <c r="S173" s="55">
        <v>0</v>
      </c>
      <c r="T173" s="56">
        <v>0</v>
      </c>
      <c r="U173" s="56">
        <v>0</v>
      </c>
      <c r="V173" s="56">
        <v>0</v>
      </c>
      <c r="W173" s="56">
        <v>0</v>
      </c>
      <c r="X173" s="56">
        <v>0</v>
      </c>
      <c r="Y173" s="57">
        <v>94644.37</v>
      </c>
      <c r="Z173" s="56">
        <v>0</v>
      </c>
      <c r="AA173" s="57">
        <v>1354240.25</v>
      </c>
      <c r="AB173" s="57">
        <v>1898731.15</v>
      </c>
      <c r="AC173" s="58">
        <f t="shared" si="2"/>
        <v>40025287.899999999</v>
      </c>
    </row>
    <row r="174" spans="1:29" x14ac:dyDescent="0.2">
      <c r="A174" s="5" t="s">
        <v>342</v>
      </c>
      <c r="B174" s="5" t="s">
        <v>343</v>
      </c>
      <c r="C174" s="54">
        <v>6071146.25</v>
      </c>
      <c r="D174" s="54">
        <v>5896305.4500000002</v>
      </c>
      <c r="E174" s="54">
        <v>3520326.31</v>
      </c>
      <c r="F174" s="54">
        <v>175884.79</v>
      </c>
      <c r="G174" s="54">
        <v>305734.38</v>
      </c>
      <c r="H174" s="54">
        <v>267361.21000000002</v>
      </c>
      <c r="I174" s="54">
        <v>234169.25</v>
      </c>
      <c r="J174" s="54">
        <v>160063.82999999999</v>
      </c>
      <c r="K174" s="54">
        <v>501862.62</v>
      </c>
      <c r="L174" s="54">
        <v>178060.72</v>
      </c>
      <c r="M174" s="55">
        <v>0</v>
      </c>
      <c r="N174" s="55">
        <v>0</v>
      </c>
      <c r="O174" s="54">
        <v>466950.34</v>
      </c>
      <c r="P174" s="55">
        <v>0</v>
      </c>
      <c r="Q174" s="54">
        <v>85892</v>
      </c>
      <c r="R174" s="55">
        <v>0</v>
      </c>
      <c r="S174" s="55">
        <v>0</v>
      </c>
      <c r="T174" s="56">
        <v>0</v>
      </c>
      <c r="U174" s="56">
        <v>0</v>
      </c>
      <c r="V174" s="56">
        <v>0</v>
      </c>
      <c r="W174" s="56">
        <v>0</v>
      </c>
      <c r="X174" s="56">
        <v>0</v>
      </c>
      <c r="Y174" s="56">
        <v>0</v>
      </c>
      <c r="Z174" s="56">
        <v>0</v>
      </c>
      <c r="AA174" s="57">
        <v>174840.8</v>
      </c>
      <c r="AB174" s="57">
        <v>24895.85</v>
      </c>
      <c r="AC174" s="58">
        <f t="shared" si="2"/>
        <v>6096042.0999999996</v>
      </c>
    </row>
    <row r="175" spans="1:29" x14ac:dyDescent="0.2">
      <c r="A175" s="5" t="s">
        <v>344</v>
      </c>
      <c r="B175" s="5" t="s">
        <v>345</v>
      </c>
      <c r="C175" s="54">
        <v>10953364.58</v>
      </c>
      <c r="D175" s="54">
        <v>6735398.8099999996</v>
      </c>
      <c r="E175" s="54">
        <v>3801826.37</v>
      </c>
      <c r="F175" s="54">
        <v>351973.43</v>
      </c>
      <c r="G175" s="54">
        <v>334648.95</v>
      </c>
      <c r="H175" s="54">
        <v>317525.34999999998</v>
      </c>
      <c r="I175" s="54">
        <v>427972.44</v>
      </c>
      <c r="J175" s="54">
        <v>138098.29999999999</v>
      </c>
      <c r="K175" s="54">
        <v>462329.09</v>
      </c>
      <c r="L175" s="54">
        <v>382789.5</v>
      </c>
      <c r="M175" s="55">
        <v>0</v>
      </c>
      <c r="N175" s="55">
        <v>0</v>
      </c>
      <c r="O175" s="54">
        <v>445294.45</v>
      </c>
      <c r="P175" s="55">
        <v>0</v>
      </c>
      <c r="Q175" s="54">
        <v>72940.929999999993</v>
      </c>
      <c r="R175" s="55">
        <v>0</v>
      </c>
      <c r="S175" s="55">
        <v>0</v>
      </c>
      <c r="T175" s="56">
        <v>0</v>
      </c>
      <c r="U175" s="56">
        <v>0</v>
      </c>
      <c r="V175" s="57">
        <v>1535</v>
      </c>
      <c r="W175" s="56">
        <v>0</v>
      </c>
      <c r="X175" s="57">
        <v>25098.98</v>
      </c>
      <c r="Y175" s="56">
        <v>0</v>
      </c>
      <c r="Z175" s="56">
        <v>0</v>
      </c>
      <c r="AA175" s="57">
        <v>4191331.79</v>
      </c>
      <c r="AB175" s="57">
        <v>126792.95</v>
      </c>
      <c r="AC175" s="58">
        <f t="shared" si="2"/>
        <v>11080157.529999999</v>
      </c>
    </row>
    <row r="176" spans="1:29" x14ac:dyDescent="0.2">
      <c r="A176" s="5" t="s">
        <v>346</v>
      </c>
      <c r="B176" s="5" t="s">
        <v>347</v>
      </c>
      <c r="C176" s="54">
        <v>11618039.199999999</v>
      </c>
      <c r="D176" s="54">
        <v>10592464.439999999</v>
      </c>
      <c r="E176" s="54">
        <v>5907140.79</v>
      </c>
      <c r="F176" s="54">
        <v>349289.9</v>
      </c>
      <c r="G176" s="54">
        <v>119511.74</v>
      </c>
      <c r="H176" s="54">
        <v>685177.02</v>
      </c>
      <c r="I176" s="54">
        <v>560681.92000000004</v>
      </c>
      <c r="J176" s="54">
        <v>95311.63</v>
      </c>
      <c r="K176" s="54">
        <v>803444.78</v>
      </c>
      <c r="L176" s="54">
        <v>1051846.97</v>
      </c>
      <c r="M176" s="55">
        <v>0</v>
      </c>
      <c r="N176" s="55">
        <v>0</v>
      </c>
      <c r="O176" s="54">
        <v>762710.55</v>
      </c>
      <c r="P176" s="55">
        <v>0</v>
      </c>
      <c r="Q176" s="54">
        <v>257349.14</v>
      </c>
      <c r="R176" s="55">
        <v>0</v>
      </c>
      <c r="S176" s="55">
        <v>0</v>
      </c>
      <c r="T176" s="56">
        <v>0</v>
      </c>
      <c r="U176" s="56">
        <v>0</v>
      </c>
      <c r="V176" s="56">
        <v>0</v>
      </c>
      <c r="W176" s="56">
        <v>0</v>
      </c>
      <c r="X176" s="57">
        <v>1800</v>
      </c>
      <c r="Y176" s="57">
        <v>2372.25</v>
      </c>
      <c r="Z176" s="56">
        <v>0</v>
      </c>
      <c r="AA176" s="57">
        <v>1021402.51</v>
      </c>
      <c r="AB176" s="57">
        <v>54161.89</v>
      </c>
      <c r="AC176" s="58">
        <f t="shared" si="2"/>
        <v>11672201.09</v>
      </c>
    </row>
    <row r="177" spans="1:29" x14ac:dyDescent="0.2">
      <c r="A177" s="5" t="s">
        <v>348</v>
      </c>
      <c r="B177" s="5" t="s">
        <v>349</v>
      </c>
      <c r="C177" s="59">
        <v>27006744.370000001</v>
      </c>
      <c r="D177" s="59">
        <v>24640801.350000001</v>
      </c>
      <c r="E177" s="59">
        <v>14629190.619999999</v>
      </c>
      <c r="F177" s="59">
        <v>934744.91</v>
      </c>
      <c r="G177" s="59">
        <v>842244.88</v>
      </c>
      <c r="H177" s="59">
        <v>732428.56</v>
      </c>
      <c r="I177" s="59">
        <v>1075911.44</v>
      </c>
      <c r="J177" s="59">
        <v>543371.51</v>
      </c>
      <c r="K177" s="59">
        <v>2197744.56</v>
      </c>
      <c r="L177" s="59">
        <v>1686857.41</v>
      </c>
      <c r="M177" s="60">
        <v>0</v>
      </c>
      <c r="N177" s="60">
        <v>0</v>
      </c>
      <c r="O177" s="59">
        <v>1669805.37</v>
      </c>
      <c r="P177" s="60">
        <v>0</v>
      </c>
      <c r="Q177" s="59">
        <v>146539.10999999999</v>
      </c>
      <c r="R177" s="59">
        <v>181962.98</v>
      </c>
      <c r="S177" s="60">
        <v>0</v>
      </c>
      <c r="T177" s="61">
        <v>0</v>
      </c>
      <c r="U177" s="61">
        <v>0</v>
      </c>
      <c r="V177" s="61">
        <v>0</v>
      </c>
      <c r="W177" s="61">
        <v>0</v>
      </c>
      <c r="X177" s="61">
        <v>0</v>
      </c>
      <c r="Y177" s="61">
        <v>0</v>
      </c>
      <c r="Z177" s="61">
        <v>0</v>
      </c>
      <c r="AA177" s="62">
        <v>2365943.02</v>
      </c>
      <c r="AB177" s="62">
        <v>2991338.17</v>
      </c>
      <c r="AC177" s="63">
        <f t="shared" si="2"/>
        <v>29998082.539999999</v>
      </c>
    </row>
    <row r="178" spans="1:29" x14ac:dyDescent="0.2">
      <c r="B178" s="14" t="s">
        <v>403</v>
      </c>
      <c r="C178" s="58">
        <f>SUM(C3:C177)</f>
        <v>5204596958.6799974</v>
      </c>
      <c r="D178" s="58">
        <f t="shared" ref="D178:AC178" si="3">SUM(D3:D177)</f>
        <v>4845629091.1799994</v>
      </c>
      <c r="E178" s="58">
        <f t="shared" si="3"/>
        <v>2714613378.5699983</v>
      </c>
      <c r="F178" s="58">
        <f t="shared" si="3"/>
        <v>198928183.64999995</v>
      </c>
      <c r="G178" s="58">
        <f t="shared" si="3"/>
        <v>297619042.36999995</v>
      </c>
      <c r="H178" s="58">
        <f t="shared" si="3"/>
        <v>113051350.39999996</v>
      </c>
      <c r="I178" s="58">
        <f t="shared" si="3"/>
        <v>253130345.90000004</v>
      </c>
      <c r="J178" s="58">
        <f t="shared" si="3"/>
        <v>116134527.64999998</v>
      </c>
      <c r="K178" s="58">
        <f t="shared" si="3"/>
        <v>477842835.24000025</v>
      </c>
      <c r="L178" s="58">
        <f t="shared" si="3"/>
        <v>312857444.86000001</v>
      </c>
      <c r="M178" s="58">
        <f t="shared" si="3"/>
        <v>948878.71</v>
      </c>
      <c r="N178" s="58">
        <f t="shared" si="3"/>
        <v>684809.75</v>
      </c>
      <c r="O178" s="58">
        <f t="shared" si="3"/>
        <v>296348808.74000019</v>
      </c>
      <c r="P178" s="58">
        <f t="shared" si="3"/>
        <v>153343.72</v>
      </c>
      <c r="Q178" s="58">
        <f t="shared" si="3"/>
        <v>62044743.419999979</v>
      </c>
      <c r="R178" s="58">
        <f t="shared" si="3"/>
        <v>1271398.2</v>
      </c>
      <c r="S178" s="58">
        <f t="shared" si="3"/>
        <v>0</v>
      </c>
      <c r="T178" s="58">
        <f t="shared" si="3"/>
        <v>3488547.39</v>
      </c>
      <c r="U178" s="58">
        <f t="shared" si="3"/>
        <v>4695451.2800000012</v>
      </c>
      <c r="V178" s="58">
        <f t="shared" si="3"/>
        <v>1256590.0900000001</v>
      </c>
      <c r="W178" s="58">
        <f t="shared" si="3"/>
        <v>317588.77999999997</v>
      </c>
      <c r="X178" s="58">
        <f t="shared" si="3"/>
        <v>2152413.0699999998</v>
      </c>
      <c r="Y178" s="58">
        <f t="shared" si="3"/>
        <v>17404208.870000005</v>
      </c>
      <c r="Z178" s="58">
        <f t="shared" si="3"/>
        <v>0</v>
      </c>
      <c r="AA178" s="58">
        <f t="shared" si="3"/>
        <v>329653068.02000004</v>
      </c>
      <c r="AB178" s="58">
        <f t="shared" si="3"/>
        <v>249763275.40999988</v>
      </c>
      <c r="AC178" s="58">
        <f t="shared" si="3"/>
        <v>5454360234.0899982</v>
      </c>
    </row>
    <row r="180" spans="1:29" x14ac:dyDescent="0.2">
      <c r="A180" s="1" t="s">
        <v>397</v>
      </c>
    </row>
    <row r="181" spans="1:29" x14ac:dyDescent="0.2">
      <c r="A181" s="1" t="s">
        <v>398</v>
      </c>
    </row>
    <row r="182" spans="1:29" x14ac:dyDescent="0.2">
      <c r="A182" s="1" t="s">
        <v>399</v>
      </c>
    </row>
    <row r="183" spans="1:29" x14ac:dyDescent="0.2">
      <c r="A183" s="1" t="s">
        <v>400</v>
      </c>
    </row>
    <row r="184" spans="1:29" x14ac:dyDescent="0.2">
      <c r="A184" s="1" t="s">
        <v>407</v>
      </c>
    </row>
    <row r="185" spans="1:29" x14ac:dyDescent="0.2">
      <c r="A185" s="1" t="s">
        <v>406</v>
      </c>
    </row>
    <row r="186" spans="1:29" s="42" customFormat="1" x14ac:dyDescent="0.2">
      <c r="A186" s="20" t="s">
        <v>437</v>
      </c>
    </row>
    <row r="187" spans="1:29" x14ac:dyDescent="0.2">
      <c r="A187" s="13" t="s">
        <v>401</v>
      </c>
    </row>
    <row r="188" spans="1:29" x14ac:dyDescent="0.2">
      <c r="A188" s="1" t="s">
        <v>402</v>
      </c>
    </row>
    <row r="189" spans="1:29" x14ac:dyDescent="0.2">
      <c r="A189" s="1" t="s">
        <v>436</v>
      </c>
    </row>
    <row r="190" spans="1:29" x14ac:dyDescent="0.2">
      <c r="A190" s="30" t="s">
        <v>434</v>
      </c>
    </row>
    <row r="191" spans="1:29" s="16" customFormat="1" x14ac:dyDescent="0.2">
      <c r="A191" s="30" t="s">
        <v>438</v>
      </c>
    </row>
  </sheetData>
  <phoneticPr fontId="13" type="noConversion"/>
  <printOptions horizontalCentered="1"/>
  <pageMargins left="0.2" right="0.2" top="0.17" bottom="0.33" header="0.3" footer="0.16"/>
  <pageSetup paperSize="5" scale="85" fitToWidth="2" fitToHeight="100" orientation="landscape" verticalDpi="0" r:id="rId1"/>
  <headerFooter>
    <oddFooter>&amp;C&amp;"Times New Roman,Regular"&amp;8&amp;P&amp;R&amp;"Times New Roman,Regular"&amp;8&amp;A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2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9.109375" defaultRowHeight="10.199999999999999" x14ac:dyDescent="0.2"/>
  <cols>
    <col min="1" max="1" width="9.109375" style="12"/>
    <col min="2" max="2" width="26.5546875" style="12" customWidth="1"/>
    <col min="3" max="3" width="9.109375" style="12"/>
    <col min="4" max="5" width="11.33203125" style="82" bestFit="1" customWidth="1"/>
    <col min="6" max="6" width="10.33203125" style="82" customWidth="1"/>
    <col min="7" max="8" width="8" style="82" customWidth="1"/>
    <col min="9" max="9" width="9.109375" style="82"/>
    <col min="10" max="10" width="7.5546875" style="82" customWidth="1"/>
    <col min="11" max="11" width="8.44140625" style="82" customWidth="1"/>
    <col min="12" max="12" width="8" style="82" customWidth="1"/>
    <col min="13" max="13" width="9.109375" style="82"/>
    <col min="14" max="14" width="7.5546875" style="82" customWidth="1"/>
    <col min="15" max="15" width="6.6640625" style="82" customWidth="1"/>
    <col min="16" max="16" width="6.44140625" style="82" customWidth="1"/>
    <col min="17" max="17" width="6.6640625" style="82" customWidth="1"/>
    <col min="18" max="18" width="9.109375" style="82"/>
    <col min="19" max="19" width="7.5546875" style="82" customWidth="1"/>
    <col min="20" max="20" width="7.33203125" style="82" customWidth="1"/>
    <col min="21" max="21" width="7.6640625" style="82" customWidth="1"/>
    <col min="22" max="22" width="7.88671875" style="82" customWidth="1"/>
    <col min="23" max="23" width="8" style="82" customWidth="1"/>
    <col min="24" max="24" width="7.5546875" style="82" customWidth="1"/>
    <col min="25" max="25" width="7.88671875" style="82" customWidth="1"/>
    <col min="26" max="26" width="7.6640625" style="82" customWidth="1"/>
    <col min="27" max="27" width="7" style="82" customWidth="1"/>
    <col min="28" max="28" width="7.88671875" style="82" customWidth="1"/>
    <col min="29" max="29" width="7.33203125" style="82" customWidth="1"/>
    <col min="30" max="16384" width="9.109375" style="12"/>
  </cols>
  <sheetData>
    <row r="1" spans="1:29" s="1" customFormat="1" ht="15.6" x14ac:dyDescent="0.3">
      <c r="C1" s="7"/>
      <c r="D1" s="81"/>
      <c r="E1" s="81"/>
      <c r="F1" s="81"/>
      <c r="G1" s="81"/>
      <c r="H1" s="64" t="s">
        <v>435</v>
      </c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</row>
    <row r="2" spans="1:29" s="68" customFormat="1" ht="91.8" x14ac:dyDescent="0.2">
      <c r="A2" s="65" t="s">
        <v>351</v>
      </c>
      <c r="B2" s="65" t="s">
        <v>352</v>
      </c>
      <c r="C2" s="66" t="s">
        <v>362</v>
      </c>
      <c r="D2" s="67" t="s">
        <v>377</v>
      </c>
      <c r="E2" s="67" t="s">
        <v>378</v>
      </c>
      <c r="F2" s="67" t="s">
        <v>369</v>
      </c>
      <c r="G2" s="67" t="s">
        <v>379</v>
      </c>
      <c r="H2" s="67" t="s">
        <v>370</v>
      </c>
      <c r="I2" s="67" t="s">
        <v>371</v>
      </c>
      <c r="J2" s="67" t="s">
        <v>372</v>
      </c>
      <c r="K2" s="67" t="s">
        <v>373</v>
      </c>
      <c r="L2" s="67" t="s">
        <v>374</v>
      </c>
      <c r="M2" s="67" t="s">
        <v>380</v>
      </c>
      <c r="N2" s="67" t="s">
        <v>375</v>
      </c>
      <c r="O2" s="67" t="s">
        <v>381</v>
      </c>
      <c r="P2" s="67" t="s">
        <v>382</v>
      </c>
      <c r="Q2" s="67" t="s">
        <v>383</v>
      </c>
      <c r="R2" s="67" t="s">
        <v>384</v>
      </c>
      <c r="S2" s="67" t="s">
        <v>385</v>
      </c>
      <c r="T2" s="67" t="s">
        <v>386</v>
      </c>
      <c r="U2" s="67" t="s">
        <v>387</v>
      </c>
      <c r="V2" s="67" t="s">
        <v>388</v>
      </c>
      <c r="W2" s="67" t="s">
        <v>389</v>
      </c>
      <c r="X2" s="67" t="s">
        <v>390</v>
      </c>
      <c r="Y2" s="67" t="s">
        <v>391</v>
      </c>
      <c r="Z2" s="67" t="s">
        <v>392</v>
      </c>
      <c r="AA2" s="67" t="s">
        <v>393</v>
      </c>
      <c r="AB2" s="67" t="s">
        <v>394</v>
      </c>
      <c r="AC2" s="67" t="s">
        <v>395</v>
      </c>
    </row>
    <row r="3" spans="1:29" x14ac:dyDescent="0.2">
      <c r="A3" s="5" t="s">
        <v>0</v>
      </c>
      <c r="B3" s="5" t="s">
        <v>1</v>
      </c>
      <c r="C3" s="8">
        <v>2357.3021000000003</v>
      </c>
      <c r="D3" s="82">
        <f>'Expenditures 2006-07'!C3/'Expenditures 2006-07 per Pupil'!C3</f>
        <v>9039.547574322356</v>
      </c>
      <c r="E3" s="82">
        <f>'Expenditures 2006-07'!D3/'Expenditures 2006-07 per Pupil'!C3</f>
        <v>8634.4704100505387</v>
      </c>
      <c r="F3" s="82">
        <f>'Expenditures 2006-07'!E3/'Expenditures 2006-07 per Pupil'!C3</f>
        <v>5186.3481816776894</v>
      </c>
      <c r="G3" s="82">
        <f>'Expenditures 2006-07'!F3/'Expenditures 2006-07 per Pupil'!C3</f>
        <v>218.12939037385149</v>
      </c>
      <c r="H3" s="82">
        <f>'Expenditures 2006-07'!G3/'Expenditures 2006-07 per Pupil'!C3</f>
        <v>338.04829682203223</v>
      </c>
      <c r="I3" s="82">
        <f>'Expenditures 2006-07'!H3/'Expenditures 2006-07 per Pupil'!C3</f>
        <v>340.53634449313898</v>
      </c>
      <c r="J3" s="82">
        <f>'Expenditures 2006-07'!I3/'Expenditures 2006-07 per Pupil'!C3</f>
        <v>355.69975099924608</v>
      </c>
      <c r="K3" s="82">
        <f>'Expenditures 2006-07'!J3/'Expenditures 2006-07 per Pupil'!C3</f>
        <v>130.87677646407727</v>
      </c>
      <c r="L3" s="82">
        <f>'Expenditures 2006-07'!K3/'Expenditures 2006-07 per Pupil'!C3</f>
        <v>642.55146169003956</v>
      </c>
      <c r="M3" s="82">
        <f>'Expenditures 2006-07'!L3/'Expenditures 2006-07 per Pupil'!C3</f>
        <v>831.50032827782218</v>
      </c>
      <c r="N3" s="82">
        <f>'Expenditures 2006-07'!M3/'Expenditures 2006-07 per Pupil'!C3</f>
        <v>0</v>
      </c>
      <c r="O3" s="82">
        <f>'Expenditures 2006-07'!N3/'Expenditures 2006-07 per Pupil'!C3</f>
        <v>0</v>
      </c>
      <c r="P3" s="82">
        <f>'Expenditures 2006-07'!O3/'Expenditures 2006-07 per Pupil'!C3</f>
        <v>484.86380680694248</v>
      </c>
      <c r="Q3" s="82">
        <f>'Expenditures 2006-07'!P3/'Expenditures 2006-07 per Pupil'!C3</f>
        <v>0</v>
      </c>
      <c r="R3" s="82">
        <f>'Expenditures 2006-07'!Q3/'Expenditures 2006-07 per Pupil'!C3</f>
        <v>105.91607244569967</v>
      </c>
      <c r="S3" s="82">
        <f>'Expenditures 2006-07'!R3/'Expenditures 2006-07 per Pupil'!C3</f>
        <v>0</v>
      </c>
      <c r="T3" s="82">
        <f>'Expenditures 2006-07'!S3/'Expenditures 2006-07 per Pupil'!C3</f>
        <v>0</v>
      </c>
      <c r="U3" s="82">
        <f>'Expenditures 2006-07'!T3/'Expenditures 2006-07 per Pupil'!C3</f>
        <v>0</v>
      </c>
      <c r="V3" s="82">
        <f>'Expenditures 2006-07'!U3/'Expenditures 2006-07 per Pupil'!C3</f>
        <v>0</v>
      </c>
      <c r="W3" s="82">
        <f>'Expenditures 2006-07'!V3/'Expenditures 2006-07 per Pupil'!C3</f>
        <v>0</v>
      </c>
      <c r="X3" s="82">
        <f>'Expenditures 2006-07'!W3/'Expenditures 2006-07 per Pupil'!C3</f>
        <v>0</v>
      </c>
      <c r="Y3" s="82">
        <f>'Expenditures 2006-07'!X3/'Expenditures 2006-07 per Pupil'!C3</f>
        <v>0</v>
      </c>
      <c r="Z3" s="82">
        <f>'Expenditures 2006-07'!Y3/'Expenditures 2006-07 per Pupil'!C3</f>
        <v>36.157860292917057</v>
      </c>
      <c r="AA3" s="82">
        <f>'Expenditures 2006-07'!Z3/'Expenditures 2006-07 per Pupil'!C3</f>
        <v>0</v>
      </c>
      <c r="AB3" s="82">
        <f>'Expenditures 2006-07'!AA3/'Expenditures 2006-07 per Pupil'!C3</f>
        <v>368.91930397890025</v>
      </c>
      <c r="AC3" s="82">
        <f>'Expenditures 2006-07'!AB3/'Expenditures 2006-07 per Pupil'!C3</f>
        <v>0</v>
      </c>
    </row>
    <row r="4" spans="1:29" x14ac:dyDescent="0.2">
      <c r="A4" s="5" t="s">
        <v>2</v>
      </c>
      <c r="B4" s="5" t="s">
        <v>3</v>
      </c>
      <c r="C4" s="8">
        <v>2755.5129999999999</v>
      </c>
      <c r="D4" s="82">
        <f>'Expenditures 2006-07'!C4/'Expenditures 2006-07 per Pupil'!C4</f>
        <v>8051.0107918198892</v>
      </c>
      <c r="E4" s="82">
        <f>'Expenditures 2006-07'!D4/'Expenditures 2006-07 per Pupil'!C4</f>
        <v>7385.1044796377291</v>
      </c>
      <c r="F4" s="82">
        <f>'Expenditures 2006-07'!E4/'Expenditures 2006-07 per Pupil'!C4</f>
        <v>4242.9264387429857</v>
      </c>
      <c r="G4" s="82">
        <f>'Expenditures 2006-07'!F4/'Expenditures 2006-07 per Pupil'!C4</f>
        <v>231.34361550825562</v>
      </c>
      <c r="H4" s="82">
        <f>'Expenditures 2006-07'!G4/'Expenditures 2006-07 per Pupil'!C4</f>
        <v>352.32373427379946</v>
      </c>
      <c r="I4" s="82">
        <f>'Expenditures 2006-07'!H4/'Expenditures 2006-07 per Pupil'!C4</f>
        <v>176.77954340988413</v>
      </c>
      <c r="J4" s="82">
        <f>'Expenditures 2006-07'!I4/'Expenditures 2006-07 per Pupil'!C4</f>
        <v>366.36992095482765</v>
      </c>
      <c r="K4" s="82">
        <f>'Expenditures 2006-07'!J4/'Expenditures 2006-07 per Pupil'!C4</f>
        <v>130.58019686352415</v>
      </c>
      <c r="L4" s="82">
        <f>'Expenditures 2006-07'!K4/'Expenditures 2006-07 per Pupil'!C4</f>
        <v>732.4621077817452</v>
      </c>
      <c r="M4" s="82">
        <f>'Expenditures 2006-07'!L4/'Expenditures 2006-07 per Pupil'!C4</f>
        <v>540.51097563321241</v>
      </c>
      <c r="N4" s="82">
        <f>'Expenditures 2006-07'!M4/'Expenditures 2006-07 per Pupil'!C4</f>
        <v>0</v>
      </c>
      <c r="O4" s="82">
        <f>'Expenditures 2006-07'!N4/'Expenditures 2006-07 per Pupil'!C4</f>
        <v>0</v>
      </c>
      <c r="P4" s="82">
        <f>'Expenditures 2006-07'!O4/'Expenditures 2006-07 per Pupil'!C4</f>
        <v>514.29213725357124</v>
      </c>
      <c r="Q4" s="82">
        <f>'Expenditures 2006-07'!P4/'Expenditures 2006-07 per Pupil'!C4</f>
        <v>13.637377141751827</v>
      </c>
      <c r="R4" s="82">
        <f>'Expenditures 2006-07'!Q4/'Expenditures 2006-07 per Pupil'!C4</f>
        <v>83.87843207417275</v>
      </c>
      <c r="S4" s="82">
        <f>'Expenditures 2006-07'!R4/'Expenditures 2006-07 per Pupil'!C4</f>
        <v>0</v>
      </c>
      <c r="T4" s="82">
        <f>'Expenditures 2006-07'!S4/'Expenditures 2006-07 per Pupil'!C4</f>
        <v>0</v>
      </c>
      <c r="U4" s="82">
        <f>'Expenditures 2006-07'!T4/'Expenditures 2006-07 per Pupil'!C4</f>
        <v>0</v>
      </c>
      <c r="V4" s="82">
        <f>'Expenditures 2006-07'!U4/'Expenditures 2006-07 per Pupil'!C4</f>
        <v>0</v>
      </c>
      <c r="W4" s="82">
        <f>'Expenditures 2006-07'!V4/'Expenditures 2006-07 per Pupil'!C4</f>
        <v>0</v>
      </c>
      <c r="X4" s="82">
        <f>'Expenditures 2006-07'!W4/'Expenditures 2006-07 per Pupil'!C4</f>
        <v>0</v>
      </c>
      <c r="Y4" s="82">
        <f>'Expenditures 2006-07'!X4/'Expenditures 2006-07 per Pupil'!C4</f>
        <v>13.331198219714443</v>
      </c>
      <c r="Z4" s="82">
        <f>'Expenditures 2006-07'!Y4/'Expenditures 2006-07 per Pupil'!C4</f>
        <v>6.7066568003852636</v>
      </c>
      <c r="AA4" s="82">
        <f>'Expenditures 2006-07'!Z4/'Expenditures 2006-07 per Pupil'!C4</f>
        <v>0</v>
      </c>
      <c r="AB4" s="82">
        <f>'Expenditures 2006-07'!AA4/'Expenditures 2006-07 per Pupil'!C4</f>
        <v>645.86845716206017</v>
      </c>
      <c r="AC4" s="82">
        <f>'Expenditures 2006-07'!AB4/'Expenditures 2006-07 per Pupil'!C4</f>
        <v>736.61746469713626</v>
      </c>
    </row>
    <row r="5" spans="1:29" x14ac:dyDescent="0.2">
      <c r="A5" s="5" t="s">
        <v>4</v>
      </c>
      <c r="B5" s="5" t="s">
        <v>5</v>
      </c>
      <c r="C5" s="8">
        <v>384.7867</v>
      </c>
      <c r="D5" s="82">
        <f>'Expenditures 2006-07'!C5/'Expenditures 2006-07 per Pupil'!C5</f>
        <v>14247.692059003079</v>
      </c>
      <c r="E5" s="82">
        <f>'Expenditures 2006-07'!D5/'Expenditures 2006-07 per Pupil'!C5</f>
        <v>12954.129313721081</v>
      </c>
      <c r="F5" s="82">
        <f>'Expenditures 2006-07'!E5/'Expenditures 2006-07 per Pupil'!C5</f>
        <v>7258.7043938888746</v>
      </c>
      <c r="G5" s="82">
        <f>'Expenditures 2006-07'!F5/'Expenditures 2006-07 per Pupil'!C5</f>
        <v>214.06280414577739</v>
      </c>
      <c r="H5" s="82">
        <f>'Expenditures 2006-07'!G5/'Expenditures 2006-07 per Pupil'!C5</f>
        <v>1911.9699043651976</v>
      </c>
      <c r="I5" s="82">
        <f>'Expenditures 2006-07'!H5/'Expenditures 2006-07 per Pupil'!C5</f>
        <v>592.97241822547403</v>
      </c>
      <c r="J5" s="82">
        <f>'Expenditures 2006-07'!I5/'Expenditures 2006-07 per Pupil'!C5</f>
        <v>740.8897968666796</v>
      </c>
      <c r="K5" s="82">
        <f>'Expenditures 2006-07'!J5/'Expenditures 2006-07 per Pupil'!C5</f>
        <v>741.1624674137646</v>
      </c>
      <c r="L5" s="82">
        <f>'Expenditures 2006-07'!K5/'Expenditures 2006-07 per Pupil'!C5</f>
        <v>1002.2601872673874</v>
      </c>
      <c r="M5" s="82">
        <f>'Expenditures 2006-07'!L5/'Expenditures 2006-07 per Pupil'!C5</f>
        <v>0</v>
      </c>
      <c r="N5" s="82">
        <f>'Expenditures 2006-07'!M5/'Expenditures 2006-07 per Pupil'!C5</f>
        <v>0</v>
      </c>
      <c r="O5" s="82">
        <f>'Expenditures 2006-07'!N5/'Expenditures 2006-07 per Pupil'!C5</f>
        <v>0</v>
      </c>
      <c r="P5" s="82">
        <f>'Expenditures 2006-07'!O5/'Expenditures 2006-07 per Pupil'!C5</f>
        <v>492.10734154792772</v>
      </c>
      <c r="Q5" s="82">
        <f>'Expenditures 2006-07'!P5/'Expenditures 2006-07 per Pupil'!C5</f>
        <v>0</v>
      </c>
      <c r="R5" s="82">
        <f>'Expenditures 2006-07'!Q5/'Expenditures 2006-07 per Pupil'!C5</f>
        <v>0</v>
      </c>
      <c r="S5" s="82">
        <f>'Expenditures 2006-07'!R5/'Expenditures 2006-07 per Pupil'!C5</f>
        <v>0</v>
      </c>
      <c r="T5" s="82">
        <f>'Expenditures 2006-07'!S5/'Expenditures 2006-07 per Pupil'!C5</f>
        <v>0</v>
      </c>
      <c r="U5" s="82">
        <f>'Expenditures 2006-07'!T5/'Expenditures 2006-07 per Pupil'!C5</f>
        <v>0</v>
      </c>
      <c r="V5" s="82">
        <f>'Expenditures 2006-07'!U5/'Expenditures 2006-07 per Pupil'!C5</f>
        <v>0</v>
      </c>
      <c r="W5" s="82">
        <f>'Expenditures 2006-07'!V5/'Expenditures 2006-07 per Pupil'!C5</f>
        <v>0</v>
      </c>
      <c r="X5" s="82">
        <f>'Expenditures 2006-07'!W5/'Expenditures 2006-07 per Pupil'!C5</f>
        <v>0</v>
      </c>
      <c r="Y5" s="82">
        <f>'Expenditures 2006-07'!X5/'Expenditures 2006-07 per Pupil'!C5</f>
        <v>0</v>
      </c>
      <c r="Z5" s="82">
        <f>'Expenditures 2006-07'!Y5/'Expenditures 2006-07 per Pupil'!C5</f>
        <v>0</v>
      </c>
      <c r="AA5" s="82">
        <f>'Expenditures 2006-07'!Z5/'Expenditures 2006-07 per Pupil'!C5</f>
        <v>0</v>
      </c>
      <c r="AB5" s="82">
        <f>'Expenditures 2006-07'!AA5/'Expenditures 2006-07 per Pupil'!C5</f>
        <v>1293.5627452819965</v>
      </c>
      <c r="AC5" s="82">
        <f>'Expenditures 2006-07'!AB5/'Expenditures 2006-07 per Pupil'!C5</f>
        <v>34.368131746757356</v>
      </c>
    </row>
    <row r="6" spans="1:29" x14ac:dyDescent="0.2">
      <c r="A6" s="5" t="s">
        <v>6</v>
      </c>
      <c r="B6" s="5" t="s">
        <v>7</v>
      </c>
      <c r="C6" s="8">
        <v>3504.4643000000001</v>
      </c>
      <c r="D6" s="82">
        <f>'Expenditures 2006-07'!C6/'Expenditures 2006-07 per Pupil'!C6</f>
        <v>7919.757142339844</v>
      </c>
      <c r="E6" s="82">
        <f>'Expenditures 2006-07'!D6/'Expenditures 2006-07 per Pupil'!C6</f>
        <v>7176.6717754836309</v>
      </c>
      <c r="F6" s="82">
        <f>'Expenditures 2006-07'!E6/'Expenditures 2006-07 per Pupil'!C6</f>
        <v>4360.8057727967152</v>
      </c>
      <c r="G6" s="82">
        <f>'Expenditures 2006-07'!F6/'Expenditures 2006-07 per Pupil'!C6</f>
        <v>137.76157742568529</v>
      </c>
      <c r="H6" s="82">
        <f>'Expenditures 2006-07'!G6/'Expenditures 2006-07 per Pupil'!C6</f>
        <v>436.51621162184472</v>
      </c>
      <c r="I6" s="82">
        <f>'Expenditures 2006-07'!H6/'Expenditures 2006-07 per Pupil'!C6</f>
        <v>226.10397543499016</v>
      </c>
      <c r="J6" s="82">
        <f>'Expenditures 2006-07'!I6/'Expenditures 2006-07 per Pupil'!C6</f>
        <v>354.8936766169939</v>
      </c>
      <c r="K6" s="82">
        <f>'Expenditures 2006-07'!J6/'Expenditures 2006-07 per Pupil'!C6</f>
        <v>86.497357099628616</v>
      </c>
      <c r="L6" s="82">
        <f>'Expenditures 2006-07'!K6/'Expenditures 2006-07 per Pupil'!C6</f>
        <v>582.96515675733951</v>
      </c>
      <c r="M6" s="82">
        <f>'Expenditures 2006-07'!L6/'Expenditures 2006-07 per Pupil'!C6</f>
        <v>485.30615934652269</v>
      </c>
      <c r="N6" s="82">
        <f>'Expenditures 2006-07'!M6/'Expenditures 2006-07 per Pupil'!C6</f>
        <v>0</v>
      </c>
      <c r="O6" s="82">
        <f>'Expenditures 2006-07'!N6/'Expenditures 2006-07 per Pupil'!C6</f>
        <v>0</v>
      </c>
      <c r="P6" s="82">
        <f>'Expenditures 2006-07'!O6/'Expenditures 2006-07 per Pupil'!C6</f>
        <v>431.16254315959219</v>
      </c>
      <c r="Q6" s="82">
        <f>'Expenditures 2006-07'!P6/'Expenditures 2006-07 per Pupil'!C6</f>
        <v>0</v>
      </c>
      <c r="R6" s="82">
        <f>'Expenditures 2006-07'!Q6/'Expenditures 2006-07 per Pupil'!C6</f>
        <v>73.386965305938489</v>
      </c>
      <c r="S6" s="82">
        <f>'Expenditures 2006-07'!R6/'Expenditures 2006-07 per Pupil'!C6</f>
        <v>1.2723799183801074</v>
      </c>
      <c r="T6" s="82">
        <f>'Expenditures 2006-07'!S6/'Expenditures 2006-07 per Pupil'!C6</f>
        <v>0</v>
      </c>
      <c r="U6" s="82">
        <f>'Expenditures 2006-07'!T6/'Expenditures 2006-07 per Pupil'!C6</f>
        <v>0</v>
      </c>
      <c r="V6" s="82">
        <f>'Expenditures 2006-07'!U6/'Expenditures 2006-07 per Pupil'!C6</f>
        <v>0</v>
      </c>
      <c r="W6" s="82">
        <f>'Expenditures 2006-07'!V6/'Expenditures 2006-07 per Pupil'!C6</f>
        <v>0</v>
      </c>
      <c r="X6" s="82">
        <f>'Expenditures 2006-07'!W6/'Expenditures 2006-07 per Pupil'!C6</f>
        <v>0</v>
      </c>
      <c r="Y6" s="82">
        <f>'Expenditures 2006-07'!X6/'Expenditures 2006-07 per Pupil'!C6</f>
        <v>0</v>
      </c>
      <c r="Z6" s="82">
        <f>'Expenditures 2006-07'!Y6/'Expenditures 2006-07 per Pupil'!C6</f>
        <v>0</v>
      </c>
      <c r="AA6" s="82">
        <f>'Expenditures 2006-07'!Z6/'Expenditures 2006-07 per Pupil'!C6</f>
        <v>0</v>
      </c>
      <c r="AB6" s="82">
        <f>'Expenditures 2006-07'!AA6/'Expenditures 2006-07 per Pupil'!C6</f>
        <v>743.08536685621254</v>
      </c>
      <c r="AC6" s="82">
        <f>'Expenditures 2006-07'!AB6/'Expenditures 2006-07 per Pupil'!C6</f>
        <v>1257.4221400971326</v>
      </c>
    </row>
    <row r="7" spans="1:29" x14ac:dyDescent="0.2">
      <c r="A7" s="5" t="s">
        <v>8</v>
      </c>
      <c r="B7" s="5" t="s">
        <v>9</v>
      </c>
      <c r="C7" s="8">
        <v>2804.7561000000001</v>
      </c>
      <c r="D7" s="82">
        <f>'Expenditures 2006-07'!C7/'Expenditures 2006-07 per Pupil'!C7</f>
        <v>8497.086552374376</v>
      </c>
      <c r="E7" s="82">
        <f>'Expenditures 2006-07'!D7/'Expenditures 2006-07 per Pupil'!C7</f>
        <v>8135.0222110221994</v>
      </c>
      <c r="F7" s="82">
        <f>'Expenditures 2006-07'!E7/'Expenditures 2006-07 per Pupil'!C7</f>
        <v>4408.6515009272998</v>
      </c>
      <c r="G7" s="82">
        <f>'Expenditures 2006-07'!F7/'Expenditures 2006-07 per Pupil'!C7</f>
        <v>222.56237538800613</v>
      </c>
      <c r="H7" s="82">
        <f>'Expenditures 2006-07'!G7/'Expenditures 2006-07 per Pupil'!C7</f>
        <v>899.28815913797291</v>
      </c>
      <c r="I7" s="82">
        <f>'Expenditures 2006-07'!H7/'Expenditures 2006-07 per Pupil'!C7</f>
        <v>293.29799122283748</v>
      </c>
      <c r="J7" s="82">
        <f>'Expenditures 2006-07'!I7/'Expenditures 2006-07 per Pupil'!C7</f>
        <v>361.65710095077429</v>
      </c>
      <c r="K7" s="82">
        <f>'Expenditures 2006-07'!J7/'Expenditures 2006-07 per Pupil'!C7</f>
        <v>118.65070549271645</v>
      </c>
      <c r="L7" s="82">
        <f>'Expenditures 2006-07'!K7/'Expenditures 2006-07 per Pupil'!C7</f>
        <v>829.58646921206446</v>
      </c>
      <c r="M7" s="82">
        <f>'Expenditures 2006-07'!L7/'Expenditures 2006-07 per Pupil'!C7</f>
        <v>212.32056505733243</v>
      </c>
      <c r="N7" s="82">
        <f>'Expenditures 2006-07'!M7/'Expenditures 2006-07 per Pupil'!C7</f>
        <v>0</v>
      </c>
      <c r="O7" s="82">
        <f>'Expenditures 2006-07'!N7/'Expenditures 2006-07 per Pupil'!C7</f>
        <v>0</v>
      </c>
      <c r="P7" s="82">
        <f>'Expenditures 2006-07'!O7/'Expenditures 2006-07 per Pupil'!C7</f>
        <v>546.91540202016142</v>
      </c>
      <c r="Q7" s="82">
        <f>'Expenditures 2006-07'!P7/'Expenditures 2006-07 per Pupil'!C7</f>
        <v>0</v>
      </c>
      <c r="R7" s="82">
        <f>'Expenditures 2006-07'!Q7/'Expenditures 2006-07 per Pupil'!C7</f>
        <v>242.09194161303364</v>
      </c>
      <c r="S7" s="82">
        <f>'Expenditures 2006-07'!R7/'Expenditures 2006-07 per Pupil'!C7</f>
        <v>0</v>
      </c>
      <c r="T7" s="82">
        <f>'Expenditures 2006-07'!S7/'Expenditures 2006-07 per Pupil'!C7</f>
        <v>0</v>
      </c>
      <c r="U7" s="82">
        <f>'Expenditures 2006-07'!T7/'Expenditures 2006-07 per Pupil'!C7</f>
        <v>0</v>
      </c>
      <c r="V7" s="82">
        <f>'Expenditures 2006-07'!U7/'Expenditures 2006-07 per Pupil'!C7</f>
        <v>0</v>
      </c>
      <c r="W7" s="82">
        <f>'Expenditures 2006-07'!V7/'Expenditures 2006-07 per Pupil'!C7</f>
        <v>15.879206038628457</v>
      </c>
      <c r="X7" s="82">
        <f>'Expenditures 2006-07'!W7/'Expenditures 2006-07 per Pupil'!C7</f>
        <v>0</v>
      </c>
      <c r="Y7" s="82">
        <f>'Expenditures 2006-07'!X7/'Expenditures 2006-07 per Pupil'!C7</f>
        <v>0</v>
      </c>
      <c r="Z7" s="82">
        <f>'Expenditures 2006-07'!Y7/'Expenditures 2006-07 per Pupil'!C7</f>
        <v>102.57576407445909</v>
      </c>
      <c r="AA7" s="82">
        <f>'Expenditures 2006-07'!Z7/'Expenditures 2006-07 per Pupil'!C7</f>
        <v>0</v>
      </c>
      <c r="AB7" s="82">
        <f>'Expenditures 2006-07'!AA7/'Expenditures 2006-07 per Pupil'!C7</f>
        <v>243.6093712390892</v>
      </c>
      <c r="AC7" s="82">
        <f>'Expenditures 2006-07'!AB7/'Expenditures 2006-07 per Pupil'!C7</f>
        <v>131.24301610396711</v>
      </c>
    </row>
    <row r="8" spans="1:29" x14ac:dyDescent="0.2">
      <c r="A8" s="5" t="s">
        <v>10</v>
      </c>
      <c r="B8" s="5" t="s">
        <v>11</v>
      </c>
      <c r="C8" s="8">
        <v>245.46939999999998</v>
      </c>
      <c r="D8" s="82">
        <f>'Expenditures 2006-07'!C8/'Expenditures 2006-07 per Pupil'!C8</f>
        <v>10771.478726065245</v>
      </c>
      <c r="E8" s="82">
        <f>'Expenditures 2006-07'!D8/'Expenditures 2006-07 per Pupil'!C8</f>
        <v>9598.0784162913988</v>
      </c>
      <c r="F8" s="82">
        <f>'Expenditures 2006-07'!E8/'Expenditures 2006-07 per Pupil'!C8</f>
        <v>6058.0416540717506</v>
      </c>
      <c r="G8" s="82">
        <f>'Expenditures 2006-07'!F8/'Expenditures 2006-07 per Pupil'!C8</f>
        <v>353.81228780450846</v>
      </c>
      <c r="H8" s="82">
        <f>'Expenditures 2006-07'!G8/'Expenditures 2006-07 per Pupil'!C8</f>
        <v>0</v>
      </c>
      <c r="I8" s="82">
        <f>'Expenditures 2006-07'!H8/'Expenditures 2006-07 per Pupil'!C8</f>
        <v>1180.3158357009061</v>
      </c>
      <c r="J8" s="82">
        <f>'Expenditures 2006-07'!I8/'Expenditures 2006-07 per Pupil'!C8</f>
        <v>397.06126303319274</v>
      </c>
      <c r="K8" s="82">
        <f>'Expenditures 2006-07'!J8/'Expenditures 2006-07 per Pupil'!C8</f>
        <v>160.21817790730742</v>
      </c>
      <c r="L8" s="82">
        <f>'Expenditures 2006-07'!K8/'Expenditures 2006-07 per Pupil'!C8</f>
        <v>337.5057339122514</v>
      </c>
      <c r="M8" s="82">
        <f>'Expenditures 2006-07'!L8/'Expenditures 2006-07 per Pupil'!C8</f>
        <v>277.77930772633988</v>
      </c>
      <c r="N8" s="82">
        <f>'Expenditures 2006-07'!M8/'Expenditures 2006-07 per Pupil'!C8</f>
        <v>0</v>
      </c>
      <c r="O8" s="82">
        <f>'Expenditures 2006-07'!N8/'Expenditures 2006-07 per Pupil'!C8</f>
        <v>0</v>
      </c>
      <c r="P8" s="82">
        <f>'Expenditures 2006-07'!O8/'Expenditures 2006-07 per Pupil'!C8</f>
        <v>665.68122136608474</v>
      </c>
      <c r="Q8" s="82">
        <f>'Expenditures 2006-07'!P8/'Expenditures 2006-07 per Pupil'!C8</f>
        <v>0</v>
      </c>
      <c r="R8" s="82">
        <f>'Expenditures 2006-07'!Q8/'Expenditures 2006-07 per Pupil'!C8</f>
        <v>167.66293476905881</v>
      </c>
      <c r="S8" s="82">
        <f>'Expenditures 2006-07'!R8/'Expenditures 2006-07 per Pupil'!C8</f>
        <v>0</v>
      </c>
      <c r="T8" s="82">
        <f>'Expenditures 2006-07'!S8/'Expenditures 2006-07 per Pupil'!C8</f>
        <v>0</v>
      </c>
      <c r="U8" s="82">
        <f>'Expenditures 2006-07'!T8/'Expenditures 2006-07 per Pupil'!C8</f>
        <v>0</v>
      </c>
      <c r="V8" s="82">
        <f>'Expenditures 2006-07'!U8/'Expenditures 2006-07 per Pupil'!C8</f>
        <v>0</v>
      </c>
      <c r="W8" s="82">
        <f>'Expenditures 2006-07'!V8/'Expenditures 2006-07 per Pupil'!C8</f>
        <v>0</v>
      </c>
      <c r="X8" s="82">
        <f>'Expenditures 2006-07'!W8/'Expenditures 2006-07 per Pupil'!C8</f>
        <v>0</v>
      </c>
      <c r="Y8" s="82">
        <f>'Expenditures 2006-07'!X8/'Expenditures 2006-07 per Pupil'!C8</f>
        <v>0</v>
      </c>
      <c r="Z8" s="82">
        <f>'Expenditures 2006-07'!Y8/'Expenditures 2006-07 per Pupil'!C8</f>
        <v>0</v>
      </c>
      <c r="AA8" s="82">
        <f>'Expenditures 2006-07'!Z8/'Expenditures 2006-07 per Pupil'!C8</f>
        <v>0</v>
      </c>
      <c r="AB8" s="82">
        <f>'Expenditures 2006-07'!AA8/'Expenditures 2006-07 per Pupil'!C8</f>
        <v>1173.4003097738457</v>
      </c>
      <c r="AC8" s="82">
        <f>'Expenditures 2006-07'!AB8/'Expenditures 2006-07 per Pupil'!C8</f>
        <v>15.244262624995214</v>
      </c>
    </row>
    <row r="9" spans="1:29" x14ac:dyDescent="0.2">
      <c r="A9" s="5" t="s">
        <v>12</v>
      </c>
      <c r="B9" s="5" t="s">
        <v>13</v>
      </c>
      <c r="C9" s="8">
        <v>1247.6653000000001</v>
      </c>
      <c r="D9" s="82">
        <f>'Expenditures 2006-07'!C9/'Expenditures 2006-07 per Pupil'!C9</f>
        <v>9190.3343789396076</v>
      </c>
      <c r="E9" s="82">
        <f>'Expenditures 2006-07'!D9/'Expenditures 2006-07 per Pupil'!C9</f>
        <v>8588.2969655403558</v>
      </c>
      <c r="F9" s="82">
        <f>'Expenditures 2006-07'!E9/'Expenditures 2006-07 per Pupil'!C9</f>
        <v>4585.5604543942991</v>
      </c>
      <c r="G9" s="82">
        <f>'Expenditures 2006-07'!F9/'Expenditures 2006-07 per Pupil'!C9</f>
        <v>289.08155897258661</v>
      </c>
      <c r="H9" s="82">
        <f>'Expenditures 2006-07'!G9/'Expenditures 2006-07 per Pupil'!C9</f>
        <v>168.71181718366296</v>
      </c>
      <c r="I9" s="82">
        <f>'Expenditures 2006-07'!H9/'Expenditures 2006-07 per Pupil'!C9</f>
        <v>380.06863699743832</v>
      </c>
      <c r="J9" s="82">
        <f>'Expenditures 2006-07'!I9/'Expenditures 2006-07 per Pupil'!C9</f>
        <v>531.79375109654802</v>
      </c>
      <c r="K9" s="82">
        <f>'Expenditures 2006-07'!J9/'Expenditures 2006-07 per Pupil'!C9</f>
        <v>69.81279354326837</v>
      </c>
      <c r="L9" s="82">
        <f>'Expenditures 2006-07'!K9/'Expenditures 2006-07 per Pupil'!C9</f>
        <v>1065.0940280217778</v>
      </c>
      <c r="M9" s="82">
        <f>'Expenditures 2006-07'!L9/'Expenditures 2006-07 per Pupil'!C9</f>
        <v>622.31532767642079</v>
      </c>
      <c r="N9" s="82">
        <f>'Expenditures 2006-07'!M9/'Expenditures 2006-07 per Pupil'!C9</f>
        <v>158.4081724481718</v>
      </c>
      <c r="O9" s="82">
        <f>'Expenditures 2006-07'!N9/'Expenditures 2006-07 per Pupil'!C9</f>
        <v>0</v>
      </c>
      <c r="P9" s="82">
        <f>'Expenditures 2006-07'!O9/'Expenditures 2006-07 per Pupil'!C9</f>
        <v>605.26815965788251</v>
      </c>
      <c r="Q9" s="82">
        <f>'Expenditures 2006-07'!P9/'Expenditures 2006-07 per Pupil'!C9</f>
        <v>0</v>
      </c>
      <c r="R9" s="82">
        <f>'Expenditures 2006-07'!Q9/'Expenditures 2006-07 per Pupil'!C9</f>
        <v>112.18226554830049</v>
      </c>
      <c r="S9" s="82">
        <f>'Expenditures 2006-07'!R9/'Expenditures 2006-07 per Pupil'!C9</f>
        <v>0</v>
      </c>
      <c r="T9" s="82">
        <f>'Expenditures 2006-07'!S9/'Expenditures 2006-07 per Pupil'!C9</f>
        <v>0</v>
      </c>
      <c r="U9" s="82">
        <f>'Expenditures 2006-07'!T9/'Expenditures 2006-07 per Pupil'!C9</f>
        <v>40.074850202213682</v>
      </c>
      <c r="V9" s="82">
        <f>'Expenditures 2006-07'!U9/'Expenditures 2006-07 per Pupil'!C9</f>
        <v>0</v>
      </c>
      <c r="W9" s="82">
        <f>'Expenditures 2006-07'!V9/'Expenditures 2006-07 per Pupil'!C9</f>
        <v>0</v>
      </c>
      <c r="X9" s="82">
        <f>'Expenditures 2006-07'!W9/'Expenditures 2006-07 per Pupil'!C9</f>
        <v>0</v>
      </c>
      <c r="Y9" s="82">
        <f>'Expenditures 2006-07'!X9/'Expenditures 2006-07 per Pupil'!C9</f>
        <v>5.4242592143902693</v>
      </c>
      <c r="Z9" s="82">
        <f>'Expenditures 2006-07'!Y9/'Expenditures 2006-07 per Pupil'!C9</f>
        <v>0</v>
      </c>
      <c r="AA9" s="82">
        <f>'Expenditures 2006-07'!Z9/'Expenditures 2006-07 per Pupil'!C9</f>
        <v>0</v>
      </c>
      <c r="AB9" s="82">
        <f>'Expenditures 2006-07'!AA9/'Expenditures 2006-07 per Pupil'!C9</f>
        <v>556.53830398264665</v>
      </c>
      <c r="AC9" s="82">
        <f>'Expenditures 2006-07'!AB9/'Expenditures 2006-07 per Pupil'!C9</f>
        <v>14.99761193967645</v>
      </c>
    </row>
    <row r="10" spans="1:29" x14ac:dyDescent="0.2">
      <c r="A10" s="5" t="s">
        <v>14</v>
      </c>
      <c r="B10" s="5" t="s">
        <v>15</v>
      </c>
      <c r="C10" s="8">
        <v>553.20749999999998</v>
      </c>
      <c r="D10" s="82">
        <f>'Expenditures 2006-07'!C10/'Expenditures 2006-07 per Pupil'!C10</f>
        <v>8119.1502103641042</v>
      </c>
      <c r="E10" s="82">
        <f>'Expenditures 2006-07'!D10/'Expenditures 2006-07 per Pupil'!C10</f>
        <v>7732.585765738896</v>
      </c>
      <c r="F10" s="82">
        <f>'Expenditures 2006-07'!E10/'Expenditures 2006-07 per Pupil'!C10</f>
        <v>4430.9694825178613</v>
      </c>
      <c r="G10" s="82">
        <f>'Expenditures 2006-07'!F10/'Expenditures 2006-07 per Pupil'!C10</f>
        <v>275.21510463975994</v>
      </c>
      <c r="H10" s="82">
        <f>'Expenditures 2006-07'!G10/'Expenditures 2006-07 per Pupil'!C10</f>
        <v>322.84202582213726</v>
      </c>
      <c r="I10" s="82">
        <f>'Expenditures 2006-07'!H10/'Expenditures 2006-07 per Pupil'!C10</f>
        <v>347.17459542757467</v>
      </c>
      <c r="J10" s="82">
        <f>'Expenditures 2006-07'!I10/'Expenditures 2006-07 per Pupil'!C10</f>
        <v>191.20557837701045</v>
      </c>
      <c r="K10" s="82">
        <f>'Expenditures 2006-07'!J10/'Expenditures 2006-07 per Pupil'!C10</f>
        <v>383.59053338937019</v>
      </c>
      <c r="L10" s="82">
        <f>'Expenditures 2006-07'!K10/'Expenditures 2006-07 per Pupil'!C10</f>
        <v>884.35169443653604</v>
      </c>
      <c r="M10" s="82">
        <f>'Expenditures 2006-07'!L10/'Expenditures 2006-07 per Pupil'!C10</f>
        <v>159.77420768879668</v>
      </c>
      <c r="N10" s="82">
        <f>'Expenditures 2006-07'!M10/'Expenditures 2006-07 per Pupil'!C10</f>
        <v>104.65713136571721</v>
      </c>
      <c r="O10" s="82">
        <f>'Expenditures 2006-07'!N10/'Expenditures 2006-07 per Pupil'!C10</f>
        <v>0</v>
      </c>
      <c r="P10" s="82">
        <f>'Expenditures 2006-07'!O10/'Expenditures 2006-07 per Pupil'!C10</f>
        <v>533.24060140182485</v>
      </c>
      <c r="Q10" s="82">
        <f>'Expenditures 2006-07'!P10/'Expenditures 2006-07 per Pupil'!C10</f>
        <v>0</v>
      </c>
      <c r="R10" s="82">
        <f>'Expenditures 2006-07'!Q10/'Expenditures 2006-07 per Pupil'!C10</f>
        <v>99.564810672306507</v>
      </c>
      <c r="S10" s="82">
        <f>'Expenditures 2006-07'!R10/'Expenditures 2006-07 per Pupil'!C10</f>
        <v>0</v>
      </c>
      <c r="T10" s="82">
        <f>'Expenditures 2006-07'!S10/'Expenditures 2006-07 per Pupil'!C10</f>
        <v>0</v>
      </c>
      <c r="U10" s="82">
        <f>'Expenditures 2006-07'!T10/'Expenditures 2006-07 per Pupil'!C10</f>
        <v>34.920513550521278</v>
      </c>
      <c r="V10" s="82">
        <f>'Expenditures 2006-07'!U10/'Expenditures 2006-07 per Pupil'!C10</f>
        <v>16.613585318347997</v>
      </c>
      <c r="W10" s="82">
        <f>'Expenditures 2006-07'!V10/'Expenditures 2006-07 per Pupil'!C10</f>
        <v>0</v>
      </c>
      <c r="X10" s="82">
        <f>'Expenditures 2006-07'!W10/'Expenditures 2006-07 per Pupil'!C10</f>
        <v>0</v>
      </c>
      <c r="Y10" s="82">
        <f>'Expenditures 2006-07'!X10/'Expenditures 2006-07 per Pupil'!C10</f>
        <v>0</v>
      </c>
      <c r="Z10" s="82">
        <f>'Expenditures 2006-07'!Y10/'Expenditures 2006-07 per Pupil'!C10</f>
        <v>0</v>
      </c>
      <c r="AA10" s="82">
        <f>'Expenditures 2006-07'!Z10/'Expenditures 2006-07 per Pupil'!C10</f>
        <v>0</v>
      </c>
      <c r="AB10" s="82">
        <f>'Expenditures 2006-07'!AA10/'Expenditures 2006-07 per Pupil'!C10</f>
        <v>335.03034575633916</v>
      </c>
      <c r="AC10" s="82">
        <f>'Expenditures 2006-07'!AB10/'Expenditures 2006-07 per Pupil'!C10</f>
        <v>25.666680223966594</v>
      </c>
    </row>
    <row r="11" spans="1:29" x14ac:dyDescent="0.2">
      <c r="A11" s="5" t="s">
        <v>16</v>
      </c>
      <c r="B11" s="5" t="s">
        <v>17</v>
      </c>
      <c r="C11" s="8">
        <v>1966.3154999999999</v>
      </c>
      <c r="D11" s="82">
        <f>'Expenditures 2006-07'!C11/'Expenditures 2006-07 per Pupil'!C11</f>
        <v>9079.7544188610646</v>
      </c>
      <c r="E11" s="82">
        <f>'Expenditures 2006-07'!D11/'Expenditures 2006-07 per Pupil'!C11</f>
        <v>8236.5982112229703</v>
      </c>
      <c r="F11" s="82">
        <f>'Expenditures 2006-07'!E11/'Expenditures 2006-07 per Pupil'!C11</f>
        <v>4659.5968093624851</v>
      </c>
      <c r="G11" s="82">
        <f>'Expenditures 2006-07'!F11/'Expenditures 2006-07 per Pupil'!C11</f>
        <v>428.57715356462381</v>
      </c>
      <c r="H11" s="82">
        <f>'Expenditures 2006-07'!G11/'Expenditures 2006-07 per Pupil'!C11</f>
        <v>315.17150223349205</v>
      </c>
      <c r="I11" s="82">
        <f>'Expenditures 2006-07'!H11/'Expenditures 2006-07 per Pupil'!C11</f>
        <v>457.28859381925236</v>
      </c>
      <c r="J11" s="82">
        <f>'Expenditures 2006-07'!I11/'Expenditures 2006-07 per Pupil'!C11</f>
        <v>559.62378875617878</v>
      </c>
      <c r="K11" s="82">
        <f>'Expenditures 2006-07'!J11/'Expenditures 2006-07 per Pupil'!C11</f>
        <v>79.122109346134948</v>
      </c>
      <c r="L11" s="82">
        <f>'Expenditures 2006-07'!K11/'Expenditures 2006-07 per Pupil'!C11</f>
        <v>756.29537070729498</v>
      </c>
      <c r="M11" s="82">
        <f>'Expenditures 2006-07'!L11/'Expenditures 2006-07 per Pupil'!C11</f>
        <v>310.84780646849401</v>
      </c>
      <c r="N11" s="82">
        <f>'Expenditures 2006-07'!M11/'Expenditures 2006-07 per Pupil'!C11</f>
        <v>0</v>
      </c>
      <c r="O11" s="82">
        <f>'Expenditures 2006-07'!N11/'Expenditures 2006-07 per Pupil'!C11</f>
        <v>0</v>
      </c>
      <c r="P11" s="82">
        <f>'Expenditures 2006-07'!O11/'Expenditures 2006-07 per Pupil'!C11</f>
        <v>562.97902345783268</v>
      </c>
      <c r="Q11" s="82">
        <f>'Expenditures 2006-07'!P11/'Expenditures 2006-07 per Pupil'!C11</f>
        <v>1.401031523171129</v>
      </c>
      <c r="R11" s="82">
        <f>'Expenditures 2006-07'!Q11/'Expenditures 2006-07 per Pupil'!C11</f>
        <v>105.69502198401021</v>
      </c>
      <c r="S11" s="82">
        <f>'Expenditures 2006-07'!R11/'Expenditures 2006-07 per Pupil'!C11</f>
        <v>0</v>
      </c>
      <c r="T11" s="82">
        <f>'Expenditures 2006-07'!S11/'Expenditures 2006-07 per Pupil'!C11</f>
        <v>0</v>
      </c>
      <c r="U11" s="82">
        <f>'Expenditures 2006-07'!T11/'Expenditures 2006-07 per Pupil'!C11</f>
        <v>0</v>
      </c>
      <c r="V11" s="82">
        <f>'Expenditures 2006-07'!U11/'Expenditures 2006-07 per Pupil'!C11</f>
        <v>0</v>
      </c>
      <c r="W11" s="82">
        <f>'Expenditures 2006-07'!V11/'Expenditures 2006-07 per Pupil'!C11</f>
        <v>0</v>
      </c>
      <c r="X11" s="82">
        <f>'Expenditures 2006-07'!W11/'Expenditures 2006-07 per Pupil'!C11</f>
        <v>0</v>
      </c>
      <c r="Y11" s="82">
        <f>'Expenditures 2006-07'!X11/'Expenditures 2006-07 per Pupil'!C11</f>
        <v>-38.220956911543446</v>
      </c>
      <c r="Z11" s="82">
        <f>'Expenditures 2006-07'!Y11/'Expenditures 2006-07 per Pupil'!C11</f>
        <v>0</v>
      </c>
      <c r="AA11" s="82">
        <f>'Expenditures 2006-07'!Z11/'Expenditures 2006-07 per Pupil'!C11</f>
        <v>0</v>
      </c>
      <c r="AB11" s="82">
        <f>'Expenditures 2006-07'!AA11/'Expenditures 2006-07 per Pupil'!C11</f>
        <v>881.37716454963618</v>
      </c>
      <c r="AC11" s="82">
        <f>'Expenditures 2006-07'!AB11/'Expenditures 2006-07 per Pupil'!C11</f>
        <v>15.195933714604804</v>
      </c>
    </row>
    <row r="12" spans="1:29" x14ac:dyDescent="0.2">
      <c r="A12" s="5" t="s">
        <v>18</v>
      </c>
      <c r="B12" s="5" t="s">
        <v>19</v>
      </c>
      <c r="C12" s="8">
        <v>4027.8928000000005</v>
      </c>
      <c r="D12" s="82">
        <f>'Expenditures 2006-07'!C12/'Expenditures 2006-07 per Pupil'!C12</f>
        <v>8701.604739828228</v>
      </c>
      <c r="E12" s="82">
        <f>'Expenditures 2006-07'!D12/'Expenditures 2006-07 per Pupil'!C12</f>
        <v>7946.605850582715</v>
      </c>
      <c r="F12" s="82">
        <f>'Expenditures 2006-07'!E12/'Expenditures 2006-07 per Pupil'!C12</f>
        <v>4523.7557687731896</v>
      </c>
      <c r="G12" s="82">
        <f>'Expenditures 2006-07'!F12/'Expenditures 2006-07 per Pupil'!C12</f>
        <v>224.12262064174098</v>
      </c>
      <c r="H12" s="82">
        <f>'Expenditures 2006-07'!G12/'Expenditures 2006-07 per Pupil'!C12</f>
        <v>350.06982559218056</v>
      </c>
      <c r="I12" s="82">
        <f>'Expenditures 2006-07'!H12/'Expenditures 2006-07 per Pupil'!C12</f>
        <v>202.10283153513916</v>
      </c>
      <c r="J12" s="82">
        <f>'Expenditures 2006-07'!I12/'Expenditures 2006-07 per Pupil'!C12</f>
        <v>393.61953227752235</v>
      </c>
      <c r="K12" s="82">
        <f>'Expenditures 2006-07'!J12/'Expenditures 2006-07 per Pupil'!C12</f>
        <v>162.19274008484035</v>
      </c>
      <c r="L12" s="82">
        <f>'Expenditures 2006-07'!K12/'Expenditures 2006-07 per Pupil'!C12</f>
        <v>790.85445372329661</v>
      </c>
      <c r="M12" s="82">
        <f>'Expenditures 2006-07'!L12/'Expenditures 2006-07 per Pupil'!C12</f>
        <v>528.07955315990534</v>
      </c>
      <c r="N12" s="82">
        <f>'Expenditures 2006-07'!M12/'Expenditures 2006-07 per Pupil'!C12</f>
        <v>0</v>
      </c>
      <c r="O12" s="82">
        <f>'Expenditures 2006-07'!N12/'Expenditures 2006-07 per Pupil'!C12</f>
        <v>0</v>
      </c>
      <c r="P12" s="82">
        <f>'Expenditures 2006-07'!O12/'Expenditures 2006-07 per Pupil'!C12</f>
        <v>688.27950932557087</v>
      </c>
      <c r="Q12" s="82">
        <f>'Expenditures 2006-07'!P12/'Expenditures 2006-07 per Pupil'!C12</f>
        <v>0</v>
      </c>
      <c r="R12" s="82">
        <f>'Expenditures 2006-07'!Q12/'Expenditures 2006-07 per Pupil'!C12</f>
        <v>82.214700450816352</v>
      </c>
      <c r="S12" s="82">
        <f>'Expenditures 2006-07'!R12/'Expenditures 2006-07 per Pupil'!C12</f>
        <v>1.3143150185129056</v>
      </c>
      <c r="T12" s="82">
        <f>'Expenditures 2006-07'!S12/'Expenditures 2006-07 per Pupil'!C12</f>
        <v>0</v>
      </c>
      <c r="U12" s="82">
        <f>'Expenditures 2006-07'!T12/'Expenditures 2006-07 per Pupil'!C12</f>
        <v>0</v>
      </c>
      <c r="V12" s="82">
        <f>'Expenditures 2006-07'!U12/'Expenditures 2006-07 per Pupil'!C12</f>
        <v>0</v>
      </c>
      <c r="W12" s="82">
        <f>'Expenditures 2006-07'!V12/'Expenditures 2006-07 per Pupil'!C12</f>
        <v>0</v>
      </c>
      <c r="X12" s="82">
        <f>'Expenditures 2006-07'!W12/'Expenditures 2006-07 per Pupil'!C12</f>
        <v>0</v>
      </c>
      <c r="Y12" s="82">
        <f>'Expenditures 2006-07'!X12/'Expenditures 2006-07 per Pupil'!C12</f>
        <v>1.8447387676255929</v>
      </c>
      <c r="Z12" s="82">
        <f>'Expenditures 2006-07'!Y12/'Expenditures 2006-07 per Pupil'!C12</f>
        <v>1.7378814053839762</v>
      </c>
      <c r="AA12" s="82">
        <f>'Expenditures 2006-07'!Z12/'Expenditures 2006-07 per Pupil'!C12</f>
        <v>0</v>
      </c>
      <c r="AB12" s="82">
        <f>'Expenditures 2006-07'!AA12/'Expenditures 2006-07 per Pupil'!C12</f>
        <v>751.41626907250361</v>
      </c>
      <c r="AC12" s="82">
        <f>'Expenditures 2006-07'!AB12/'Expenditures 2006-07 per Pupil'!C12</f>
        <v>118.73420762340048</v>
      </c>
    </row>
    <row r="13" spans="1:29" x14ac:dyDescent="0.2">
      <c r="A13" s="5" t="s">
        <v>20</v>
      </c>
      <c r="B13" s="5" t="s">
        <v>21</v>
      </c>
      <c r="C13" s="8">
        <v>1767.0966000000001</v>
      </c>
      <c r="D13" s="82">
        <f>'Expenditures 2006-07'!C13/'Expenditures 2006-07 per Pupil'!C13</f>
        <v>8063.194926638419</v>
      </c>
      <c r="E13" s="82">
        <f>'Expenditures 2006-07'!D13/'Expenditures 2006-07 per Pupil'!C13</f>
        <v>7651.8722519187686</v>
      </c>
      <c r="F13" s="82">
        <f>'Expenditures 2006-07'!E13/'Expenditures 2006-07 per Pupil'!C13</f>
        <v>4214.7433535891587</v>
      </c>
      <c r="G13" s="82">
        <f>'Expenditures 2006-07'!F13/'Expenditures 2006-07 per Pupil'!C13</f>
        <v>278.31153656229094</v>
      </c>
      <c r="H13" s="82">
        <f>'Expenditures 2006-07'!G13/'Expenditures 2006-07 per Pupil'!C13</f>
        <v>511.75881386450516</v>
      </c>
      <c r="I13" s="82">
        <f>'Expenditures 2006-07'!H13/'Expenditures 2006-07 per Pupil'!C13</f>
        <v>317.17383192294074</v>
      </c>
      <c r="J13" s="82">
        <f>'Expenditures 2006-07'!I13/'Expenditures 2006-07 per Pupil'!C13</f>
        <v>314.70815460795973</v>
      </c>
      <c r="K13" s="82">
        <f>'Expenditures 2006-07'!J13/'Expenditures 2006-07 per Pupil'!C13</f>
        <v>107.49659073533387</v>
      </c>
      <c r="L13" s="82">
        <f>'Expenditures 2006-07'!K13/'Expenditures 2006-07 per Pupil'!C13</f>
        <v>773.58783328540153</v>
      </c>
      <c r="M13" s="82">
        <f>'Expenditures 2006-07'!L13/'Expenditures 2006-07 per Pupil'!C13</f>
        <v>470.3235239092192</v>
      </c>
      <c r="N13" s="82">
        <f>'Expenditures 2006-07'!M13/'Expenditures 2006-07 per Pupil'!C13</f>
        <v>0</v>
      </c>
      <c r="O13" s="82">
        <f>'Expenditures 2006-07'!N13/'Expenditures 2006-07 per Pupil'!C13</f>
        <v>0</v>
      </c>
      <c r="P13" s="82">
        <f>'Expenditures 2006-07'!O13/'Expenditures 2006-07 per Pupil'!C13</f>
        <v>504.57647306887463</v>
      </c>
      <c r="Q13" s="82">
        <f>'Expenditures 2006-07'!P13/'Expenditures 2006-07 per Pupil'!C13</f>
        <v>7.698684950217209</v>
      </c>
      <c r="R13" s="82">
        <f>'Expenditures 2006-07'!Q13/'Expenditures 2006-07 per Pupil'!C13</f>
        <v>151.4934554228671</v>
      </c>
      <c r="S13" s="82">
        <f>'Expenditures 2006-07'!R13/'Expenditures 2006-07 per Pupil'!C13</f>
        <v>0</v>
      </c>
      <c r="T13" s="82">
        <f>'Expenditures 2006-07'!S13/'Expenditures 2006-07 per Pupil'!C13</f>
        <v>0</v>
      </c>
      <c r="U13" s="82">
        <f>'Expenditures 2006-07'!T13/'Expenditures 2006-07 per Pupil'!C13</f>
        <v>0</v>
      </c>
      <c r="V13" s="82">
        <f>'Expenditures 2006-07'!U13/'Expenditures 2006-07 per Pupil'!C13</f>
        <v>0</v>
      </c>
      <c r="W13" s="82">
        <f>'Expenditures 2006-07'!V13/'Expenditures 2006-07 per Pupil'!C13</f>
        <v>0</v>
      </c>
      <c r="X13" s="82">
        <f>'Expenditures 2006-07'!W13/'Expenditures 2006-07 per Pupil'!C13</f>
        <v>0</v>
      </c>
      <c r="Y13" s="82">
        <f>'Expenditures 2006-07'!X13/'Expenditures 2006-07 per Pupil'!C13</f>
        <v>0</v>
      </c>
      <c r="Z13" s="82">
        <f>'Expenditures 2006-07'!Y13/'Expenditures 2006-07 per Pupil'!C13</f>
        <v>0</v>
      </c>
      <c r="AA13" s="82">
        <f>'Expenditures 2006-07'!Z13/'Expenditures 2006-07 per Pupil'!C13</f>
        <v>0</v>
      </c>
      <c r="AB13" s="82">
        <f>'Expenditures 2006-07'!AA13/'Expenditures 2006-07 per Pupil'!C13</f>
        <v>411.32267471965031</v>
      </c>
      <c r="AC13" s="82">
        <f>'Expenditures 2006-07'!AB13/'Expenditures 2006-07 per Pupil'!C13</f>
        <v>15.1519730160762</v>
      </c>
    </row>
    <row r="14" spans="1:29" x14ac:dyDescent="0.2">
      <c r="A14" s="5" t="s">
        <v>22</v>
      </c>
      <c r="B14" s="5" t="s">
        <v>23</v>
      </c>
      <c r="C14" s="8">
        <v>942.99670000000015</v>
      </c>
      <c r="D14" s="82">
        <f>'Expenditures 2006-07'!C14/'Expenditures 2006-07 per Pupil'!C14</f>
        <v>8561.6432910104559</v>
      </c>
      <c r="E14" s="82">
        <f>'Expenditures 2006-07'!D14/'Expenditures 2006-07 per Pupil'!C14</f>
        <v>7183.9021069744986</v>
      </c>
      <c r="F14" s="82">
        <f>'Expenditures 2006-07'!E14/'Expenditures 2006-07 per Pupil'!C14</f>
        <v>4688.3108074503334</v>
      </c>
      <c r="G14" s="82">
        <f>'Expenditures 2006-07'!F14/'Expenditures 2006-07 per Pupil'!C14</f>
        <v>195.64951817965002</v>
      </c>
      <c r="H14" s="82">
        <f>'Expenditures 2006-07'!G14/'Expenditures 2006-07 per Pupil'!C14</f>
        <v>210.02089402857931</v>
      </c>
      <c r="I14" s="82">
        <f>'Expenditures 2006-07'!H14/'Expenditures 2006-07 per Pupil'!C14</f>
        <v>316.42941062253976</v>
      </c>
      <c r="J14" s="82">
        <f>'Expenditures 2006-07'!I14/'Expenditures 2006-07 per Pupil'!C14</f>
        <v>382.62209189067147</v>
      </c>
      <c r="K14" s="82">
        <f>'Expenditures 2006-07'!J14/'Expenditures 2006-07 per Pupil'!C14</f>
        <v>275.33239511866793</v>
      </c>
      <c r="L14" s="82">
        <f>'Expenditures 2006-07'!K14/'Expenditures 2006-07 per Pupil'!C14</f>
        <v>756.07980388478552</v>
      </c>
      <c r="M14" s="82">
        <f>'Expenditures 2006-07'!L14/'Expenditures 2006-07 per Pupil'!C14</f>
        <v>83.394247296941742</v>
      </c>
      <c r="N14" s="82">
        <f>'Expenditures 2006-07'!M14/'Expenditures 2006-07 per Pupil'!C14</f>
        <v>0</v>
      </c>
      <c r="O14" s="82">
        <f>'Expenditures 2006-07'!N14/'Expenditures 2006-07 per Pupil'!C14</f>
        <v>0</v>
      </c>
      <c r="P14" s="82">
        <f>'Expenditures 2006-07'!O14/'Expenditures 2006-07 per Pupil'!C14</f>
        <v>276.06293850232981</v>
      </c>
      <c r="Q14" s="82">
        <f>'Expenditures 2006-07'!P14/'Expenditures 2006-07 per Pupil'!C14</f>
        <v>0</v>
      </c>
      <c r="R14" s="82">
        <f>'Expenditures 2006-07'!Q14/'Expenditures 2006-07 per Pupil'!C14</f>
        <v>0</v>
      </c>
      <c r="S14" s="82">
        <f>'Expenditures 2006-07'!R14/'Expenditures 2006-07 per Pupil'!C14</f>
        <v>0</v>
      </c>
      <c r="T14" s="82">
        <f>'Expenditures 2006-07'!S14/'Expenditures 2006-07 per Pupil'!C14</f>
        <v>0</v>
      </c>
      <c r="U14" s="82">
        <f>'Expenditures 2006-07'!T14/'Expenditures 2006-07 per Pupil'!C14</f>
        <v>121.84830551368842</v>
      </c>
      <c r="V14" s="82">
        <f>'Expenditures 2006-07'!U14/'Expenditures 2006-07 per Pupil'!C14</f>
        <v>0</v>
      </c>
      <c r="W14" s="82">
        <f>'Expenditures 2006-07'!V14/'Expenditures 2006-07 per Pupil'!C14</f>
        <v>0</v>
      </c>
      <c r="X14" s="82">
        <f>'Expenditures 2006-07'!W14/'Expenditures 2006-07 per Pupil'!C14</f>
        <v>0</v>
      </c>
      <c r="Y14" s="82">
        <f>'Expenditures 2006-07'!X14/'Expenditures 2006-07 per Pupil'!C14</f>
        <v>0</v>
      </c>
      <c r="Z14" s="82">
        <f>'Expenditures 2006-07'!Y14/'Expenditures 2006-07 per Pupil'!C14</f>
        <v>0</v>
      </c>
      <c r="AA14" s="82">
        <f>'Expenditures 2006-07'!Z14/'Expenditures 2006-07 per Pupil'!C14</f>
        <v>0</v>
      </c>
      <c r="AB14" s="82">
        <f>'Expenditures 2006-07'!AA14/'Expenditures 2006-07 per Pupil'!C14</f>
        <v>1255.8928785222683</v>
      </c>
      <c r="AC14" s="82">
        <f>'Expenditures 2006-07'!AB14/'Expenditures 2006-07 per Pupil'!C14</f>
        <v>29.8280471182985</v>
      </c>
    </row>
    <row r="15" spans="1:29" x14ac:dyDescent="0.2">
      <c r="A15" s="5" t="s">
        <v>24</v>
      </c>
      <c r="B15" s="5" t="s">
        <v>25</v>
      </c>
      <c r="C15" s="8">
        <v>2735.9378000000002</v>
      </c>
      <c r="D15" s="82">
        <f>'Expenditures 2006-07'!C15/'Expenditures 2006-07 per Pupil'!C15</f>
        <v>9366.4191342361646</v>
      </c>
      <c r="E15" s="82">
        <f>'Expenditures 2006-07'!D15/'Expenditures 2006-07 per Pupil'!C15</f>
        <v>9001.493838785369</v>
      </c>
      <c r="F15" s="82">
        <f>'Expenditures 2006-07'!E15/'Expenditures 2006-07 per Pupil'!C15</f>
        <v>4773.0191965621443</v>
      </c>
      <c r="G15" s="82">
        <f>'Expenditures 2006-07'!F15/'Expenditures 2006-07 per Pupil'!C15</f>
        <v>495.58882881036254</v>
      </c>
      <c r="H15" s="82">
        <f>'Expenditures 2006-07'!G15/'Expenditures 2006-07 per Pupil'!C15</f>
        <v>588.05025099620309</v>
      </c>
      <c r="I15" s="82">
        <f>'Expenditures 2006-07'!H15/'Expenditures 2006-07 per Pupil'!C15</f>
        <v>263.12881820632032</v>
      </c>
      <c r="J15" s="82">
        <f>'Expenditures 2006-07'!I15/'Expenditures 2006-07 per Pupil'!C15</f>
        <v>426.24344383852588</v>
      </c>
      <c r="K15" s="82">
        <f>'Expenditures 2006-07'!J15/'Expenditures 2006-07 per Pupil'!C15</f>
        <v>144.29063774768565</v>
      </c>
      <c r="L15" s="82">
        <f>'Expenditures 2006-07'!K15/'Expenditures 2006-07 per Pupil'!C15</f>
        <v>866.10815128911179</v>
      </c>
      <c r="M15" s="82">
        <f>'Expenditures 2006-07'!L15/'Expenditures 2006-07 per Pupil'!C15</f>
        <v>586.66059221083162</v>
      </c>
      <c r="N15" s="82">
        <f>'Expenditures 2006-07'!M15/'Expenditures 2006-07 per Pupil'!C15</f>
        <v>0</v>
      </c>
      <c r="O15" s="82">
        <f>'Expenditures 2006-07'!N15/'Expenditures 2006-07 per Pupil'!C15</f>
        <v>0</v>
      </c>
      <c r="P15" s="82">
        <f>'Expenditures 2006-07'!O15/'Expenditures 2006-07 per Pupil'!C15</f>
        <v>674.6990702785713</v>
      </c>
      <c r="Q15" s="82">
        <f>'Expenditures 2006-07'!P15/'Expenditures 2006-07 per Pupil'!C15</f>
        <v>0</v>
      </c>
      <c r="R15" s="82">
        <f>'Expenditures 2006-07'!Q15/'Expenditures 2006-07 per Pupil'!C15</f>
        <v>183.70484884561336</v>
      </c>
      <c r="S15" s="82">
        <f>'Expenditures 2006-07'!R15/'Expenditures 2006-07 per Pupil'!C15</f>
        <v>0</v>
      </c>
      <c r="T15" s="82">
        <f>'Expenditures 2006-07'!S15/'Expenditures 2006-07 per Pupil'!C15</f>
        <v>0</v>
      </c>
      <c r="U15" s="82">
        <f>'Expenditures 2006-07'!T15/'Expenditures 2006-07 per Pupil'!C15</f>
        <v>0</v>
      </c>
      <c r="V15" s="82">
        <f>'Expenditures 2006-07'!U15/'Expenditures 2006-07 per Pupil'!C15</f>
        <v>0</v>
      </c>
      <c r="W15" s="82">
        <f>'Expenditures 2006-07'!V15/'Expenditures 2006-07 per Pupil'!C15</f>
        <v>0</v>
      </c>
      <c r="X15" s="82">
        <f>'Expenditures 2006-07'!W15/'Expenditures 2006-07 per Pupil'!C15</f>
        <v>0</v>
      </c>
      <c r="Y15" s="82">
        <f>'Expenditures 2006-07'!X15/'Expenditures 2006-07 per Pupil'!C15</f>
        <v>0</v>
      </c>
      <c r="Z15" s="82">
        <f>'Expenditures 2006-07'!Y15/'Expenditures 2006-07 per Pupil'!C15</f>
        <v>0</v>
      </c>
      <c r="AA15" s="82">
        <f>'Expenditures 2006-07'!Z15/'Expenditures 2006-07 per Pupil'!C15</f>
        <v>0</v>
      </c>
      <c r="AB15" s="82">
        <f>'Expenditures 2006-07'!AA15/'Expenditures 2006-07 per Pupil'!C15</f>
        <v>364.92529545079572</v>
      </c>
      <c r="AC15" s="82">
        <f>'Expenditures 2006-07'!AB15/'Expenditures 2006-07 per Pupil'!C15</f>
        <v>25.182590042799948</v>
      </c>
    </row>
    <row r="16" spans="1:29" x14ac:dyDescent="0.2">
      <c r="A16" s="5" t="s">
        <v>26</v>
      </c>
      <c r="B16" s="5" t="s">
        <v>27</v>
      </c>
      <c r="C16" s="8">
        <v>726.96320000000003</v>
      </c>
      <c r="D16" s="82">
        <f>'Expenditures 2006-07'!C16/'Expenditures 2006-07 per Pupil'!C16</f>
        <v>8570.8488957900481</v>
      </c>
      <c r="E16" s="82">
        <f>'Expenditures 2006-07'!D16/'Expenditures 2006-07 per Pupil'!C16</f>
        <v>8192.8132125532629</v>
      </c>
      <c r="F16" s="82">
        <f>'Expenditures 2006-07'!E16/'Expenditures 2006-07 per Pupil'!C16</f>
        <v>4520.954389438145</v>
      </c>
      <c r="G16" s="82">
        <f>'Expenditures 2006-07'!F16/'Expenditures 2006-07 per Pupil'!C16</f>
        <v>198.67733332306227</v>
      </c>
      <c r="H16" s="82">
        <f>'Expenditures 2006-07'!G16/'Expenditures 2006-07 per Pupil'!C16</f>
        <v>693.43109802531956</v>
      </c>
      <c r="I16" s="82">
        <f>'Expenditures 2006-07'!H16/'Expenditures 2006-07 per Pupil'!C16</f>
        <v>501.19667680564845</v>
      </c>
      <c r="J16" s="82">
        <f>'Expenditures 2006-07'!I16/'Expenditures 2006-07 per Pupil'!C16</f>
        <v>593.16294139785896</v>
      </c>
      <c r="K16" s="82">
        <f>'Expenditures 2006-07'!J16/'Expenditures 2006-07 per Pupil'!C16</f>
        <v>200.73778149980632</v>
      </c>
      <c r="L16" s="82">
        <f>'Expenditures 2006-07'!K16/'Expenditures 2006-07 per Pupil'!C16</f>
        <v>800.72174217346901</v>
      </c>
      <c r="M16" s="82">
        <f>'Expenditures 2006-07'!L16/'Expenditures 2006-07 per Pupil'!C16</f>
        <v>87.235474918125149</v>
      </c>
      <c r="N16" s="82">
        <f>'Expenditures 2006-07'!M16/'Expenditures 2006-07 per Pupil'!C16</f>
        <v>0</v>
      </c>
      <c r="O16" s="82">
        <f>'Expenditures 2006-07'!N16/'Expenditures 2006-07 per Pupil'!C16</f>
        <v>0</v>
      </c>
      <c r="P16" s="82">
        <f>'Expenditures 2006-07'!O16/'Expenditures 2006-07 per Pupil'!C16</f>
        <v>457.7889224654013</v>
      </c>
      <c r="Q16" s="82">
        <f>'Expenditures 2006-07'!P16/'Expenditures 2006-07 per Pupil'!C16</f>
        <v>0</v>
      </c>
      <c r="R16" s="82">
        <f>'Expenditures 2006-07'!Q16/'Expenditures 2006-07 per Pupil'!C16</f>
        <v>138.90685250642673</v>
      </c>
      <c r="S16" s="82">
        <f>'Expenditures 2006-07'!R16/'Expenditures 2006-07 per Pupil'!C16</f>
        <v>0</v>
      </c>
      <c r="T16" s="82">
        <f>'Expenditures 2006-07'!S16/'Expenditures 2006-07 per Pupil'!C16</f>
        <v>0</v>
      </c>
      <c r="U16" s="82">
        <f>'Expenditures 2006-07'!T16/'Expenditures 2006-07 per Pupil'!C16</f>
        <v>0</v>
      </c>
      <c r="V16" s="82">
        <f>'Expenditures 2006-07'!U16/'Expenditures 2006-07 per Pupil'!C16</f>
        <v>0</v>
      </c>
      <c r="W16" s="82">
        <f>'Expenditures 2006-07'!V16/'Expenditures 2006-07 per Pupil'!C16</f>
        <v>0</v>
      </c>
      <c r="X16" s="82">
        <f>'Expenditures 2006-07'!W16/'Expenditures 2006-07 per Pupil'!C16</f>
        <v>0</v>
      </c>
      <c r="Y16" s="82">
        <f>'Expenditures 2006-07'!X16/'Expenditures 2006-07 per Pupil'!C16</f>
        <v>0</v>
      </c>
      <c r="Z16" s="82">
        <f>'Expenditures 2006-07'!Y16/'Expenditures 2006-07 per Pupil'!C16</f>
        <v>0</v>
      </c>
      <c r="AA16" s="82">
        <f>'Expenditures 2006-07'!Z16/'Expenditures 2006-07 per Pupil'!C16</f>
        <v>0</v>
      </c>
      <c r="AB16" s="82">
        <f>'Expenditures 2006-07'!AA16/'Expenditures 2006-07 per Pupil'!C16</f>
        <v>378.03568323678559</v>
      </c>
      <c r="AC16" s="82">
        <f>'Expenditures 2006-07'!AB16/'Expenditures 2006-07 per Pupil'!C16</f>
        <v>81.453050168151563</v>
      </c>
    </row>
    <row r="17" spans="1:29" x14ac:dyDescent="0.2">
      <c r="A17" s="5" t="s">
        <v>28</v>
      </c>
      <c r="B17" s="5" t="s">
        <v>29</v>
      </c>
      <c r="C17" s="8">
        <v>939.55399999999997</v>
      </c>
      <c r="D17" s="82">
        <f>'Expenditures 2006-07'!C17/'Expenditures 2006-07 per Pupil'!C17</f>
        <v>8986.2490713679035</v>
      </c>
      <c r="E17" s="82">
        <f>'Expenditures 2006-07'!D17/'Expenditures 2006-07 per Pupil'!C17</f>
        <v>8434.6409360185789</v>
      </c>
      <c r="F17" s="82">
        <f>'Expenditures 2006-07'!E17/'Expenditures 2006-07 per Pupil'!C17</f>
        <v>4888.9646151259003</v>
      </c>
      <c r="G17" s="82">
        <f>'Expenditures 2006-07'!F17/'Expenditures 2006-07 per Pupil'!C17</f>
        <v>405.69148766329556</v>
      </c>
      <c r="H17" s="82">
        <f>'Expenditures 2006-07'!G17/'Expenditures 2006-07 per Pupil'!C17</f>
        <v>513.8561806985017</v>
      </c>
      <c r="I17" s="82">
        <f>'Expenditures 2006-07'!H17/'Expenditures 2006-07 per Pupil'!C17</f>
        <v>582.29538696019597</v>
      </c>
      <c r="J17" s="82">
        <f>'Expenditures 2006-07'!I17/'Expenditures 2006-07 per Pupil'!C17</f>
        <v>330.45894115718738</v>
      </c>
      <c r="K17" s="82">
        <f>'Expenditures 2006-07'!J17/'Expenditures 2006-07 per Pupil'!C17</f>
        <v>102.17437209569647</v>
      </c>
      <c r="L17" s="82">
        <f>'Expenditures 2006-07'!K17/'Expenditures 2006-07 per Pupil'!C17</f>
        <v>801.58494349446653</v>
      </c>
      <c r="M17" s="82">
        <f>'Expenditures 2006-07'!L17/'Expenditures 2006-07 per Pupil'!C17</f>
        <v>222.76009681189163</v>
      </c>
      <c r="N17" s="82">
        <f>'Expenditures 2006-07'!M17/'Expenditures 2006-07 per Pupil'!C17</f>
        <v>0</v>
      </c>
      <c r="O17" s="82">
        <f>'Expenditures 2006-07'!N17/'Expenditures 2006-07 per Pupil'!C17</f>
        <v>0</v>
      </c>
      <c r="P17" s="82">
        <f>'Expenditures 2006-07'!O17/'Expenditures 2006-07 per Pupil'!C17</f>
        <v>494.04197097771919</v>
      </c>
      <c r="Q17" s="82">
        <f>'Expenditures 2006-07'!P17/'Expenditures 2006-07 per Pupil'!C17</f>
        <v>0</v>
      </c>
      <c r="R17" s="82">
        <f>'Expenditures 2006-07'!Q17/'Expenditures 2006-07 per Pupil'!C17</f>
        <v>92.812941033724513</v>
      </c>
      <c r="S17" s="82">
        <f>'Expenditures 2006-07'!R17/'Expenditures 2006-07 per Pupil'!C17</f>
        <v>0</v>
      </c>
      <c r="T17" s="82">
        <f>'Expenditures 2006-07'!S17/'Expenditures 2006-07 per Pupil'!C17</f>
        <v>0</v>
      </c>
      <c r="U17" s="82">
        <f>'Expenditures 2006-07'!T17/'Expenditures 2006-07 per Pupil'!C17</f>
        <v>0</v>
      </c>
      <c r="V17" s="82">
        <f>'Expenditures 2006-07'!U17/'Expenditures 2006-07 per Pupil'!C17</f>
        <v>0</v>
      </c>
      <c r="W17" s="82">
        <f>'Expenditures 2006-07'!V17/'Expenditures 2006-07 per Pupil'!C17</f>
        <v>0</v>
      </c>
      <c r="X17" s="82">
        <f>'Expenditures 2006-07'!W17/'Expenditures 2006-07 per Pupil'!C17</f>
        <v>0</v>
      </c>
      <c r="Y17" s="82">
        <f>'Expenditures 2006-07'!X17/'Expenditures 2006-07 per Pupil'!C17</f>
        <v>178.67461582836114</v>
      </c>
      <c r="Z17" s="82">
        <f>'Expenditures 2006-07'!Y17/'Expenditures 2006-07 per Pupil'!C17</f>
        <v>0</v>
      </c>
      <c r="AA17" s="82">
        <f>'Expenditures 2006-07'!Z17/'Expenditures 2006-07 per Pupil'!C17</f>
        <v>0</v>
      </c>
      <c r="AB17" s="82">
        <f>'Expenditures 2006-07'!AA17/'Expenditures 2006-07 per Pupil'!C17</f>
        <v>372.93351952096418</v>
      </c>
      <c r="AC17" s="82">
        <f>'Expenditures 2006-07'!AB17/'Expenditures 2006-07 per Pupil'!C17</f>
        <v>527.49497101816394</v>
      </c>
    </row>
    <row r="18" spans="1:29" x14ac:dyDescent="0.2">
      <c r="A18" s="5" t="s">
        <v>30</v>
      </c>
      <c r="B18" s="5" t="s">
        <v>31</v>
      </c>
      <c r="C18" s="9">
        <v>15917.670999999997</v>
      </c>
      <c r="D18" s="82">
        <f>'Expenditures 2006-07'!C18/'Expenditures 2006-07 per Pupil'!C18</f>
        <v>7724.8544092914117</v>
      </c>
      <c r="E18" s="82">
        <f>'Expenditures 2006-07'!D18/'Expenditures 2006-07 per Pupil'!C18</f>
        <v>6835.6570725704796</v>
      </c>
      <c r="F18" s="82">
        <f>'Expenditures 2006-07'!E18/'Expenditures 2006-07 per Pupil'!C18</f>
        <v>3949.1546420327454</v>
      </c>
      <c r="G18" s="82">
        <f>'Expenditures 2006-07'!F18/'Expenditures 2006-07 per Pupil'!C18</f>
        <v>339.72640344181013</v>
      </c>
      <c r="H18" s="82">
        <f>'Expenditures 2006-07'!G18/'Expenditures 2006-07 per Pupil'!C18</f>
        <v>196.601248386149</v>
      </c>
      <c r="I18" s="82">
        <f>'Expenditures 2006-07'!H18/'Expenditures 2006-07 per Pupil'!C18</f>
        <v>193.4427278965623</v>
      </c>
      <c r="J18" s="82">
        <f>'Expenditures 2006-07'!I18/'Expenditures 2006-07 per Pupil'!C18</f>
        <v>394.61978388672571</v>
      </c>
      <c r="K18" s="82">
        <f>'Expenditures 2006-07'!J18/'Expenditures 2006-07 per Pupil'!C18</f>
        <v>169.85247841848224</v>
      </c>
      <c r="L18" s="82">
        <f>'Expenditures 2006-07'!K18/'Expenditures 2006-07 per Pupil'!C18</f>
        <v>649.93593597957909</v>
      </c>
      <c r="M18" s="82">
        <f>'Expenditures 2006-07'!L18/'Expenditures 2006-07 per Pupil'!C18</f>
        <v>519.57134495366824</v>
      </c>
      <c r="N18" s="82">
        <f>'Expenditures 2006-07'!M18/'Expenditures 2006-07 per Pupil'!C18</f>
        <v>0</v>
      </c>
      <c r="O18" s="82">
        <f>'Expenditures 2006-07'!N18/'Expenditures 2006-07 per Pupil'!C18</f>
        <v>0</v>
      </c>
      <c r="P18" s="82">
        <f>'Expenditures 2006-07'!O18/'Expenditures 2006-07 per Pupil'!C18</f>
        <v>374.79471651349002</v>
      </c>
      <c r="Q18" s="82">
        <f>'Expenditures 2006-07'!P18/'Expenditures 2006-07 per Pupil'!C18</f>
        <v>0</v>
      </c>
      <c r="R18" s="82">
        <f>'Expenditures 2006-07'!Q18/'Expenditures 2006-07 per Pupil'!C18</f>
        <v>47.957791061267706</v>
      </c>
      <c r="S18" s="82">
        <f>'Expenditures 2006-07'!R18/'Expenditures 2006-07 per Pupil'!C18</f>
        <v>0</v>
      </c>
      <c r="T18" s="82">
        <f>'Expenditures 2006-07'!S18/'Expenditures 2006-07 per Pupil'!C18</f>
        <v>0</v>
      </c>
      <c r="U18" s="82">
        <f>'Expenditures 2006-07'!T18/'Expenditures 2006-07 per Pupil'!C18</f>
        <v>0</v>
      </c>
      <c r="V18" s="82">
        <f>'Expenditures 2006-07'!U18/'Expenditures 2006-07 per Pupil'!C18</f>
        <v>4.9892424588999242</v>
      </c>
      <c r="W18" s="82">
        <f>'Expenditures 2006-07'!V18/'Expenditures 2006-07 per Pupil'!C18</f>
        <v>1.4875637271306841</v>
      </c>
      <c r="X18" s="82">
        <f>'Expenditures 2006-07'!W18/'Expenditures 2006-07 per Pupil'!C18</f>
        <v>0</v>
      </c>
      <c r="Y18" s="82">
        <f>'Expenditures 2006-07'!X18/'Expenditures 2006-07 per Pupil'!C18</f>
        <v>17.509964868604211</v>
      </c>
      <c r="Z18" s="82">
        <f>'Expenditures 2006-07'!Y18/'Expenditures 2006-07 per Pupil'!C18</f>
        <v>6.1509507263970979</v>
      </c>
      <c r="AA18" s="82">
        <f>'Expenditures 2006-07'!Z18/'Expenditures 2006-07 per Pupil'!C18</f>
        <v>0</v>
      </c>
      <c r="AB18" s="82">
        <f>'Expenditures 2006-07'!AA18/'Expenditures 2006-07 per Pupil'!C18</f>
        <v>859.05961493989935</v>
      </c>
      <c r="AC18" s="82">
        <f>'Expenditures 2006-07'!AB18/'Expenditures 2006-07 per Pupil'!C18</f>
        <v>198.68293797503421</v>
      </c>
    </row>
    <row r="19" spans="1:29" x14ac:dyDescent="0.2">
      <c r="A19" s="5" t="s">
        <v>32</v>
      </c>
      <c r="B19" s="5" t="s">
        <v>33</v>
      </c>
      <c r="C19" s="8">
        <v>2408.7689999999998</v>
      </c>
      <c r="D19" s="82">
        <f>'Expenditures 2006-07'!C19/'Expenditures 2006-07 per Pupil'!C19</f>
        <v>8768.141320317558</v>
      </c>
      <c r="E19" s="82">
        <f>'Expenditures 2006-07'!D19/'Expenditures 2006-07 per Pupil'!C19</f>
        <v>8170.7831884252919</v>
      </c>
      <c r="F19" s="82">
        <f>'Expenditures 2006-07'!E19/'Expenditures 2006-07 per Pupil'!C19</f>
        <v>4825.8757398488615</v>
      </c>
      <c r="G19" s="82">
        <f>'Expenditures 2006-07'!F19/'Expenditures 2006-07 per Pupil'!C19</f>
        <v>210.9859143819935</v>
      </c>
      <c r="H19" s="82">
        <f>'Expenditures 2006-07'!G19/'Expenditures 2006-07 per Pupil'!C19</f>
        <v>396.45243275714694</v>
      </c>
      <c r="I19" s="82">
        <f>'Expenditures 2006-07'!H19/'Expenditures 2006-07 per Pupil'!C19</f>
        <v>296.98993967458068</v>
      </c>
      <c r="J19" s="82">
        <f>'Expenditures 2006-07'!I19/'Expenditures 2006-07 per Pupil'!C19</f>
        <v>434.01429942016028</v>
      </c>
      <c r="K19" s="82">
        <f>'Expenditures 2006-07'!J19/'Expenditures 2006-07 per Pupil'!C19</f>
        <v>133.36811873616773</v>
      </c>
      <c r="L19" s="82">
        <f>'Expenditures 2006-07'!K19/'Expenditures 2006-07 per Pupil'!C19</f>
        <v>724.4566290914571</v>
      </c>
      <c r="M19" s="82">
        <f>'Expenditures 2006-07'!L19/'Expenditures 2006-07 per Pupil'!C19</f>
        <v>588.34695647444812</v>
      </c>
      <c r="N19" s="82">
        <f>'Expenditures 2006-07'!M19/'Expenditures 2006-07 per Pupil'!C19</f>
        <v>0</v>
      </c>
      <c r="O19" s="82">
        <f>'Expenditures 2006-07'!N19/'Expenditures 2006-07 per Pupil'!C19</f>
        <v>0</v>
      </c>
      <c r="P19" s="82">
        <f>'Expenditures 2006-07'!O19/'Expenditures 2006-07 per Pupil'!C19</f>
        <v>468.2073042288406</v>
      </c>
      <c r="Q19" s="82">
        <f>'Expenditures 2006-07'!P19/'Expenditures 2006-07 per Pupil'!C19</f>
        <v>0.80460600414568606</v>
      </c>
      <c r="R19" s="82">
        <f>'Expenditures 2006-07'!Q19/'Expenditures 2006-07 per Pupil'!C19</f>
        <v>91.281247807490061</v>
      </c>
      <c r="S19" s="82">
        <f>'Expenditures 2006-07'!R19/'Expenditures 2006-07 per Pupil'!C19</f>
        <v>0</v>
      </c>
      <c r="T19" s="82">
        <f>'Expenditures 2006-07'!S19/'Expenditures 2006-07 per Pupil'!C19</f>
        <v>0</v>
      </c>
      <c r="U19" s="82">
        <f>'Expenditures 2006-07'!T19/'Expenditures 2006-07 per Pupil'!C19</f>
        <v>0</v>
      </c>
      <c r="V19" s="82">
        <f>'Expenditures 2006-07'!U19/'Expenditures 2006-07 per Pupil'!C19</f>
        <v>0</v>
      </c>
      <c r="W19" s="82">
        <f>'Expenditures 2006-07'!V19/'Expenditures 2006-07 per Pupil'!C19</f>
        <v>0</v>
      </c>
      <c r="X19" s="82">
        <f>'Expenditures 2006-07'!W19/'Expenditures 2006-07 per Pupil'!C19</f>
        <v>0</v>
      </c>
      <c r="Y19" s="82">
        <f>'Expenditures 2006-07'!X19/'Expenditures 2006-07 per Pupil'!C19</f>
        <v>0</v>
      </c>
      <c r="Z19" s="82">
        <f>'Expenditures 2006-07'!Y19/'Expenditures 2006-07 per Pupil'!C19</f>
        <v>0</v>
      </c>
      <c r="AA19" s="82">
        <f>'Expenditures 2006-07'!Z19/'Expenditures 2006-07 per Pupil'!C19</f>
        <v>0</v>
      </c>
      <c r="AB19" s="82">
        <f>'Expenditures 2006-07'!AA19/'Expenditures 2006-07 per Pupil'!C19</f>
        <v>597.35813189226531</v>
      </c>
      <c r="AC19" s="82">
        <f>'Expenditures 2006-07'!AB19/'Expenditures 2006-07 per Pupil'!C19</f>
        <v>99.749212149442315</v>
      </c>
    </row>
    <row r="20" spans="1:29" x14ac:dyDescent="0.2">
      <c r="A20" s="5" t="s">
        <v>34</v>
      </c>
      <c r="B20" s="5" t="s">
        <v>35</v>
      </c>
      <c r="C20" s="8">
        <v>3319.8895999999995</v>
      </c>
      <c r="D20" s="82">
        <f>'Expenditures 2006-07'!C20/'Expenditures 2006-07 per Pupil'!C20</f>
        <v>9470.5094079032042</v>
      </c>
      <c r="E20" s="82">
        <f>'Expenditures 2006-07'!D20/'Expenditures 2006-07 per Pupil'!C20</f>
        <v>8670.3782318544581</v>
      </c>
      <c r="F20" s="82">
        <f>'Expenditures 2006-07'!E20/'Expenditures 2006-07 per Pupil'!C20</f>
        <v>5012.5760657824294</v>
      </c>
      <c r="G20" s="82">
        <f>'Expenditures 2006-07'!F20/'Expenditures 2006-07 per Pupil'!C20</f>
        <v>242.81715271495779</v>
      </c>
      <c r="H20" s="82">
        <f>'Expenditures 2006-07'!G20/'Expenditures 2006-07 per Pupil'!C20</f>
        <v>388.79828413571346</v>
      </c>
      <c r="I20" s="82">
        <f>'Expenditures 2006-07'!H20/'Expenditures 2006-07 per Pupil'!C20</f>
        <v>155.00094942916175</v>
      </c>
      <c r="J20" s="82">
        <f>'Expenditures 2006-07'!I20/'Expenditures 2006-07 per Pupil'!C20</f>
        <v>321.03169936735253</v>
      </c>
      <c r="K20" s="82">
        <f>'Expenditures 2006-07'!J20/'Expenditures 2006-07 per Pupil'!C20</f>
        <v>127.763052723199</v>
      </c>
      <c r="L20" s="82">
        <f>'Expenditures 2006-07'!K20/'Expenditures 2006-07 per Pupil'!C20</f>
        <v>1337.4756558169886</v>
      </c>
      <c r="M20" s="82">
        <f>'Expenditures 2006-07'!L20/'Expenditures 2006-07 per Pupil'!C20</f>
        <v>306.78776487025357</v>
      </c>
      <c r="N20" s="82">
        <f>'Expenditures 2006-07'!M20/'Expenditures 2006-07 per Pupil'!C20</f>
        <v>0</v>
      </c>
      <c r="O20" s="82">
        <f>'Expenditures 2006-07'!N20/'Expenditures 2006-07 per Pupil'!C20</f>
        <v>0</v>
      </c>
      <c r="P20" s="82">
        <f>'Expenditures 2006-07'!O20/'Expenditures 2006-07 per Pupil'!C20</f>
        <v>667.82803259481886</v>
      </c>
      <c r="Q20" s="82">
        <f>'Expenditures 2006-07'!P20/'Expenditures 2006-07 per Pupil'!C20</f>
        <v>0</v>
      </c>
      <c r="R20" s="82">
        <f>'Expenditures 2006-07'!Q20/'Expenditures 2006-07 per Pupil'!C20</f>
        <v>110.29957441958312</v>
      </c>
      <c r="S20" s="82">
        <f>'Expenditures 2006-07'!R20/'Expenditures 2006-07 per Pupil'!C20</f>
        <v>0</v>
      </c>
      <c r="T20" s="82">
        <f>'Expenditures 2006-07'!S20/'Expenditures 2006-07 per Pupil'!C20</f>
        <v>0</v>
      </c>
      <c r="U20" s="82">
        <f>'Expenditures 2006-07'!T20/'Expenditures 2006-07 per Pupil'!C20</f>
        <v>0</v>
      </c>
      <c r="V20" s="82">
        <f>'Expenditures 2006-07'!U20/'Expenditures 2006-07 per Pupil'!C20</f>
        <v>0</v>
      </c>
      <c r="W20" s="82">
        <f>'Expenditures 2006-07'!V20/'Expenditures 2006-07 per Pupil'!C20</f>
        <v>0</v>
      </c>
      <c r="X20" s="82">
        <f>'Expenditures 2006-07'!W20/'Expenditures 2006-07 per Pupil'!C20</f>
        <v>0</v>
      </c>
      <c r="Y20" s="82">
        <f>'Expenditures 2006-07'!X20/'Expenditures 2006-07 per Pupil'!C20</f>
        <v>0</v>
      </c>
      <c r="Z20" s="82">
        <f>'Expenditures 2006-07'!Y20/'Expenditures 2006-07 per Pupil'!C20</f>
        <v>0</v>
      </c>
      <c r="AA20" s="82">
        <f>'Expenditures 2006-07'!Z20/'Expenditures 2006-07 per Pupil'!C20</f>
        <v>0</v>
      </c>
      <c r="AB20" s="82">
        <f>'Expenditures 2006-07'!AA20/'Expenditures 2006-07 per Pupil'!C20</f>
        <v>800.13117604874583</v>
      </c>
      <c r="AC20" s="82">
        <f>'Expenditures 2006-07'!AB20/'Expenditures 2006-07 per Pupil'!C20</f>
        <v>591.36188745553477</v>
      </c>
    </row>
    <row r="21" spans="1:29" x14ac:dyDescent="0.2">
      <c r="A21" s="5" t="s">
        <v>36</v>
      </c>
      <c r="B21" s="5" t="s">
        <v>37</v>
      </c>
      <c r="C21" s="8">
        <v>2978.1294000000003</v>
      </c>
      <c r="D21" s="82">
        <f>'Expenditures 2006-07'!C21/'Expenditures 2006-07 per Pupil'!C21</f>
        <v>9216.4334027930418</v>
      </c>
      <c r="E21" s="82">
        <f>'Expenditures 2006-07'!D21/'Expenditures 2006-07 per Pupil'!C21</f>
        <v>8862.2172898195749</v>
      </c>
      <c r="F21" s="82">
        <f>'Expenditures 2006-07'!E21/'Expenditures 2006-07 per Pupil'!C21</f>
        <v>5337.7428294418633</v>
      </c>
      <c r="G21" s="82">
        <f>'Expenditures 2006-07'!F21/'Expenditures 2006-07 per Pupil'!C21</f>
        <v>502.24002691085212</v>
      </c>
      <c r="H21" s="82">
        <f>'Expenditures 2006-07'!G21/'Expenditures 2006-07 per Pupil'!C21</f>
        <v>336.43420933959413</v>
      </c>
      <c r="I21" s="82">
        <f>'Expenditures 2006-07'!H21/'Expenditures 2006-07 per Pupil'!C21</f>
        <v>208.37728877731101</v>
      </c>
      <c r="J21" s="82">
        <f>'Expenditures 2006-07'!I21/'Expenditures 2006-07 per Pupil'!C21</f>
        <v>399.74217708605943</v>
      </c>
      <c r="K21" s="82">
        <f>'Expenditures 2006-07'!J21/'Expenditures 2006-07 per Pupil'!C21</f>
        <v>131.12853323297503</v>
      </c>
      <c r="L21" s="82">
        <f>'Expenditures 2006-07'!K21/'Expenditures 2006-07 per Pupil'!C21</f>
        <v>916.45107496000674</v>
      </c>
      <c r="M21" s="82">
        <f>'Expenditures 2006-07'!L21/'Expenditures 2006-07 per Pupil'!C21</f>
        <v>444.11532286004757</v>
      </c>
      <c r="N21" s="82">
        <f>'Expenditures 2006-07'!M21/'Expenditures 2006-07 per Pupil'!C21</f>
        <v>0</v>
      </c>
      <c r="O21" s="82">
        <f>'Expenditures 2006-07'!N21/'Expenditures 2006-07 per Pupil'!C21</f>
        <v>0</v>
      </c>
      <c r="P21" s="82">
        <f>'Expenditures 2006-07'!O21/'Expenditures 2006-07 per Pupil'!C21</f>
        <v>468.38486937471549</v>
      </c>
      <c r="Q21" s="82">
        <f>'Expenditures 2006-07'!P21/'Expenditures 2006-07 per Pupil'!C21</f>
        <v>0</v>
      </c>
      <c r="R21" s="82">
        <f>'Expenditures 2006-07'!Q21/'Expenditures 2006-07 per Pupil'!C21</f>
        <v>117.60095783615043</v>
      </c>
      <c r="S21" s="82">
        <f>'Expenditures 2006-07'!R21/'Expenditures 2006-07 per Pupil'!C21</f>
        <v>0</v>
      </c>
      <c r="T21" s="82">
        <f>'Expenditures 2006-07'!S21/'Expenditures 2006-07 per Pupil'!C21</f>
        <v>0</v>
      </c>
      <c r="U21" s="82">
        <f>'Expenditures 2006-07'!T21/'Expenditures 2006-07 per Pupil'!C21</f>
        <v>25.196803067052759</v>
      </c>
      <c r="V21" s="82">
        <f>'Expenditures 2006-07'!U21/'Expenditures 2006-07 per Pupil'!C21</f>
        <v>0</v>
      </c>
      <c r="W21" s="82">
        <f>'Expenditures 2006-07'!V21/'Expenditures 2006-07 per Pupil'!C21</f>
        <v>0</v>
      </c>
      <c r="X21" s="82">
        <f>'Expenditures 2006-07'!W21/'Expenditures 2006-07 per Pupil'!C21</f>
        <v>0</v>
      </c>
      <c r="Y21" s="82">
        <f>'Expenditures 2006-07'!X21/'Expenditures 2006-07 per Pupil'!C21</f>
        <v>0</v>
      </c>
      <c r="Z21" s="82">
        <f>'Expenditures 2006-07'!Y21/'Expenditures 2006-07 per Pupil'!C21</f>
        <v>0</v>
      </c>
      <c r="AA21" s="82">
        <f>'Expenditures 2006-07'!Z21/'Expenditures 2006-07 per Pupil'!C21</f>
        <v>0</v>
      </c>
      <c r="AB21" s="82">
        <f>'Expenditures 2006-07'!AA21/'Expenditures 2006-07 per Pupil'!C21</f>
        <v>329.01930990641301</v>
      </c>
      <c r="AC21" s="82">
        <f>'Expenditures 2006-07'!AB21/'Expenditures 2006-07 per Pupil'!C21</f>
        <v>42.85322524937969</v>
      </c>
    </row>
    <row r="22" spans="1:29" x14ac:dyDescent="0.2">
      <c r="A22" s="5" t="s">
        <v>38</v>
      </c>
      <c r="B22" s="5" t="s">
        <v>39</v>
      </c>
      <c r="C22" s="8">
        <v>2509.1331</v>
      </c>
      <c r="D22" s="82">
        <f>'Expenditures 2006-07'!C22/'Expenditures 2006-07 per Pupil'!C22</f>
        <v>8453.541822871015</v>
      </c>
      <c r="E22" s="82">
        <f>'Expenditures 2006-07'!D22/'Expenditures 2006-07 per Pupil'!C22</f>
        <v>7830.8406357558315</v>
      </c>
      <c r="F22" s="82">
        <f>'Expenditures 2006-07'!E22/'Expenditures 2006-07 per Pupil'!C22</f>
        <v>4304.8667366430254</v>
      </c>
      <c r="G22" s="82">
        <f>'Expenditures 2006-07'!F22/'Expenditures 2006-07 per Pupil'!C22</f>
        <v>392.75120160026586</v>
      </c>
      <c r="H22" s="82">
        <f>'Expenditures 2006-07'!G22/'Expenditures 2006-07 per Pupil'!C22</f>
        <v>905.19864410540833</v>
      </c>
      <c r="I22" s="82">
        <f>'Expenditures 2006-07'!H22/'Expenditures 2006-07 per Pupil'!C22</f>
        <v>223.22170952190618</v>
      </c>
      <c r="J22" s="82">
        <f>'Expenditures 2006-07'!I22/'Expenditures 2006-07 per Pupil'!C22</f>
        <v>315.27135009298632</v>
      </c>
      <c r="K22" s="82">
        <f>'Expenditures 2006-07'!J22/'Expenditures 2006-07 per Pupil'!C22</f>
        <v>225.93304835044421</v>
      </c>
      <c r="L22" s="82">
        <f>'Expenditures 2006-07'!K22/'Expenditures 2006-07 per Pupil'!C22</f>
        <v>513.76393304922726</v>
      </c>
      <c r="M22" s="82">
        <f>'Expenditures 2006-07'!L22/'Expenditures 2006-07 per Pupil'!C22</f>
        <v>390.46367050038117</v>
      </c>
      <c r="N22" s="82">
        <f>'Expenditures 2006-07'!M22/'Expenditures 2006-07 per Pupil'!C22</f>
        <v>0</v>
      </c>
      <c r="O22" s="82">
        <f>'Expenditures 2006-07'!N22/'Expenditures 2006-07 per Pupil'!C22</f>
        <v>0</v>
      </c>
      <c r="P22" s="82">
        <f>'Expenditures 2006-07'!O22/'Expenditures 2006-07 per Pupil'!C22</f>
        <v>483.75673255436311</v>
      </c>
      <c r="Q22" s="82">
        <f>'Expenditures 2006-07'!P22/'Expenditures 2006-07 per Pupil'!C22</f>
        <v>0</v>
      </c>
      <c r="R22" s="82">
        <f>'Expenditures 2006-07'!Q22/'Expenditures 2006-07 per Pupil'!C22</f>
        <v>75.61360933782268</v>
      </c>
      <c r="S22" s="82">
        <f>'Expenditures 2006-07'!R22/'Expenditures 2006-07 per Pupil'!C22</f>
        <v>0</v>
      </c>
      <c r="T22" s="82">
        <f>'Expenditures 2006-07'!S22/'Expenditures 2006-07 per Pupil'!C22</f>
        <v>0</v>
      </c>
      <c r="U22" s="82">
        <f>'Expenditures 2006-07'!T22/'Expenditures 2006-07 per Pupil'!C22</f>
        <v>0</v>
      </c>
      <c r="V22" s="82">
        <f>'Expenditures 2006-07'!U22/'Expenditures 2006-07 per Pupil'!C22</f>
        <v>5.0553037620842032</v>
      </c>
      <c r="W22" s="82">
        <f>'Expenditures 2006-07'!V22/'Expenditures 2006-07 per Pupil'!C22</f>
        <v>0</v>
      </c>
      <c r="X22" s="82">
        <f>'Expenditures 2006-07'!W22/'Expenditures 2006-07 per Pupil'!C22</f>
        <v>0</v>
      </c>
      <c r="Y22" s="82">
        <f>'Expenditures 2006-07'!X22/'Expenditures 2006-07 per Pupil'!C22</f>
        <v>0</v>
      </c>
      <c r="Z22" s="82">
        <f>'Expenditures 2006-07'!Y22/'Expenditures 2006-07 per Pupil'!C22</f>
        <v>0</v>
      </c>
      <c r="AA22" s="82">
        <f>'Expenditures 2006-07'!Z22/'Expenditures 2006-07 per Pupil'!C22</f>
        <v>0</v>
      </c>
      <c r="AB22" s="82">
        <f>'Expenditures 2006-07'!AA22/'Expenditures 2006-07 per Pupil'!C22</f>
        <v>617.64588335309907</v>
      </c>
      <c r="AC22" s="82">
        <f>'Expenditures 2006-07'!AB22/'Expenditures 2006-07 per Pupil'!C22</f>
        <v>478.61865916957532</v>
      </c>
    </row>
    <row r="23" spans="1:29" x14ac:dyDescent="0.2">
      <c r="A23" s="5" t="s">
        <v>40</v>
      </c>
      <c r="B23" s="5" t="s">
        <v>41</v>
      </c>
      <c r="C23" s="8">
        <v>1096.3698999999999</v>
      </c>
      <c r="D23" s="82">
        <f>'Expenditures 2006-07'!C23/'Expenditures 2006-07 per Pupil'!C23</f>
        <v>8115.4682739830796</v>
      </c>
      <c r="E23" s="82">
        <f>'Expenditures 2006-07'!D23/'Expenditures 2006-07 per Pupil'!C23</f>
        <v>7005.4524025148821</v>
      </c>
      <c r="F23" s="82">
        <f>'Expenditures 2006-07'!E23/'Expenditures 2006-07 per Pupil'!C23</f>
        <v>4023.1979827246264</v>
      </c>
      <c r="G23" s="82">
        <f>'Expenditures 2006-07'!F23/'Expenditures 2006-07 per Pupil'!C23</f>
        <v>346.98766356135832</v>
      </c>
      <c r="H23" s="82">
        <f>'Expenditures 2006-07'!G23/'Expenditures 2006-07 per Pupil'!C23</f>
        <v>230.12331878137115</v>
      </c>
      <c r="I23" s="82">
        <f>'Expenditures 2006-07'!H23/'Expenditures 2006-07 per Pupil'!C23</f>
        <v>276.883759760278</v>
      </c>
      <c r="J23" s="82">
        <f>'Expenditures 2006-07'!I23/'Expenditures 2006-07 per Pupil'!C23</f>
        <v>369.38492200488179</v>
      </c>
      <c r="K23" s="82">
        <f>'Expenditures 2006-07'!J23/'Expenditures 2006-07 per Pupil'!C23</f>
        <v>36.767289944753138</v>
      </c>
      <c r="L23" s="82">
        <f>'Expenditures 2006-07'!K23/'Expenditures 2006-07 per Pupil'!C23</f>
        <v>611.82730390536994</v>
      </c>
      <c r="M23" s="82">
        <f>'Expenditures 2006-07'!L23/'Expenditures 2006-07 per Pupil'!C23</f>
        <v>586.74438253002029</v>
      </c>
      <c r="N23" s="82">
        <f>'Expenditures 2006-07'!M23/'Expenditures 2006-07 per Pupil'!C23</f>
        <v>0</v>
      </c>
      <c r="O23" s="82">
        <f>'Expenditures 2006-07'!N23/'Expenditures 2006-07 per Pupil'!C23</f>
        <v>0</v>
      </c>
      <c r="P23" s="82">
        <f>'Expenditures 2006-07'!O23/'Expenditures 2006-07 per Pupil'!C23</f>
        <v>439.74712366693035</v>
      </c>
      <c r="Q23" s="82">
        <f>'Expenditures 2006-07'!P23/'Expenditures 2006-07 per Pupil'!C23</f>
        <v>0</v>
      </c>
      <c r="R23" s="82">
        <f>'Expenditures 2006-07'!Q23/'Expenditures 2006-07 per Pupil'!C23</f>
        <v>83.788655635292443</v>
      </c>
      <c r="S23" s="82">
        <f>'Expenditures 2006-07'!R23/'Expenditures 2006-07 per Pupil'!C23</f>
        <v>0</v>
      </c>
      <c r="T23" s="82">
        <f>'Expenditures 2006-07'!S23/'Expenditures 2006-07 per Pupil'!C23</f>
        <v>0</v>
      </c>
      <c r="U23" s="82">
        <f>'Expenditures 2006-07'!T23/'Expenditures 2006-07 per Pupil'!C23</f>
        <v>0</v>
      </c>
      <c r="V23" s="82">
        <f>'Expenditures 2006-07'!U23/'Expenditures 2006-07 per Pupil'!C23</f>
        <v>0</v>
      </c>
      <c r="W23" s="82">
        <f>'Expenditures 2006-07'!V23/'Expenditures 2006-07 per Pupil'!C23</f>
        <v>0</v>
      </c>
      <c r="X23" s="82">
        <f>'Expenditures 2006-07'!W23/'Expenditures 2006-07 per Pupil'!C23</f>
        <v>0</v>
      </c>
      <c r="Y23" s="82">
        <f>'Expenditures 2006-07'!X23/'Expenditures 2006-07 per Pupil'!C23</f>
        <v>0</v>
      </c>
      <c r="Z23" s="82">
        <f>'Expenditures 2006-07'!Y23/'Expenditures 2006-07 per Pupil'!C23</f>
        <v>0</v>
      </c>
      <c r="AA23" s="82">
        <f>'Expenditures 2006-07'!Z23/'Expenditures 2006-07 per Pupil'!C23</f>
        <v>0</v>
      </c>
      <c r="AB23" s="82">
        <f>'Expenditures 2006-07'!AA23/'Expenditures 2006-07 per Pupil'!C23</f>
        <v>1110.015871468197</v>
      </c>
      <c r="AC23" s="82">
        <f>'Expenditures 2006-07'!AB23/'Expenditures 2006-07 per Pupil'!C23</f>
        <v>38.88468663723804</v>
      </c>
    </row>
    <row r="24" spans="1:29" x14ac:dyDescent="0.2">
      <c r="A24" s="5" t="s">
        <v>42</v>
      </c>
      <c r="B24" s="5" t="s">
        <v>43</v>
      </c>
      <c r="C24" s="8">
        <v>1973.7404999999997</v>
      </c>
      <c r="D24" s="82">
        <f>'Expenditures 2006-07'!C24/'Expenditures 2006-07 per Pupil'!C24</f>
        <v>10503.313804423633</v>
      </c>
      <c r="E24" s="82">
        <f>'Expenditures 2006-07'!D24/'Expenditures 2006-07 per Pupil'!C24</f>
        <v>10113.11785921199</v>
      </c>
      <c r="F24" s="82">
        <f>'Expenditures 2006-07'!E24/'Expenditures 2006-07 per Pupil'!C24</f>
        <v>5555.2441620364998</v>
      </c>
      <c r="G24" s="82">
        <f>'Expenditures 2006-07'!F24/'Expenditures 2006-07 per Pupil'!C24</f>
        <v>399.35317231419236</v>
      </c>
      <c r="H24" s="82">
        <f>'Expenditures 2006-07'!G24/'Expenditures 2006-07 per Pupil'!C24</f>
        <v>512.79840485616023</v>
      </c>
      <c r="I24" s="82">
        <f>'Expenditures 2006-07'!H24/'Expenditures 2006-07 per Pupil'!C24</f>
        <v>354.56182309680537</v>
      </c>
      <c r="J24" s="82">
        <f>'Expenditures 2006-07'!I24/'Expenditures 2006-07 per Pupil'!C24</f>
        <v>396.59965937771466</v>
      </c>
      <c r="K24" s="82">
        <f>'Expenditures 2006-07'!J24/'Expenditures 2006-07 per Pupil'!C24</f>
        <v>89.765670816401666</v>
      </c>
      <c r="L24" s="82">
        <f>'Expenditures 2006-07'!K24/'Expenditures 2006-07 per Pupil'!C24</f>
        <v>995.50820383936002</v>
      </c>
      <c r="M24" s="82">
        <f>'Expenditures 2006-07'!L24/'Expenditures 2006-07 per Pupil'!C24</f>
        <v>842.8847307941445</v>
      </c>
      <c r="N24" s="82">
        <f>'Expenditures 2006-07'!M24/'Expenditures 2006-07 per Pupil'!C24</f>
        <v>0</v>
      </c>
      <c r="O24" s="82">
        <f>'Expenditures 2006-07'!N24/'Expenditures 2006-07 per Pupil'!C24</f>
        <v>0</v>
      </c>
      <c r="P24" s="82">
        <f>'Expenditures 2006-07'!O24/'Expenditures 2006-07 per Pupil'!C24</f>
        <v>724.11198432620711</v>
      </c>
      <c r="Q24" s="82">
        <f>'Expenditures 2006-07'!P24/'Expenditures 2006-07 per Pupil'!C24</f>
        <v>52.754959428557108</v>
      </c>
      <c r="R24" s="82">
        <f>'Expenditures 2006-07'!Q24/'Expenditures 2006-07 per Pupil'!C24</f>
        <v>189.53508832594764</v>
      </c>
      <c r="S24" s="82">
        <f>'Expenditures 2006-07'!R24/'Expenditures 2006-07 per Pupil'!C24</f>
        <v>0</v>
      </c>
      <c r="T24" s="82">
        <f>'Expenditures 2006-07'!S24/'Expenditures 2006-07 per Pupil'!C24</f>
        <v>0</v>
      </c>
      <c r="U24" s="82">
        <f>'Expenditures 2006-07'!T24/'Expenditures 2006-07 per Pupil'!C24</f>
        <v>0</v>
      </c>
      <c r="V24" s="82">
        <f>'Expenditures 2006-07'!U24/'Expenditures 2006-07 per Pupil'!C24</f>
        <v>0</v>
      </c>
      <c r="W24" s="82">
        <f>'Expenditures 2006-07'!V24/'Expenditures 2006-07 per Pupil'!C24</f>
        <v>0</v>
      </c>
      <c r="X24" s="82">
        <f>'Expenditures 2006-07'!W24/'Expenditures 2006-07 per Pupil'!C24</f>
        <v>0</v>
      </c>
      <c r="Y24" s="82">
        <f>'Expenditures 2006-07'!X24/'Expenditures 2006-07 per Pupil'!C24</f>
        <v>0</v>
      </c>
      <c r="Z24" s="82">
        <f>'Expenditures 2006-07'!Y24/'Expenditures 2006-07 per Pupil'!C24</f>
        <v>0</v>
      </c>
      <c r="AA24" s="82">
        <f>'Expenditures 2006-07'!Z24/'Expenditures 2006-07 per Pupil'!C24</f>
        <v>0</v>
      </c>
      <c r="AB24" s="82">
        <f>'Expenditures 2006-07'!AA24/'Expenditures 2006-07 per Pupil'!C24</f>
        <v>390.19594521164265</v>
      </c>
      <c r="AC24" s="82">
        <f>'Expenditures 2006-07'!AB24/'Expenditures 2006-07 per Pupil'!C24</f>
        <v>46.36134790769102</v>
      </c>
    </row>
    <row r="25" spans="1:29" x14ac:dyDescent="0.2">
      <c r="A25" s="5" t="s">
        <v>44</v>
      </c>
      <c r="B25" s="5" t="s">
        <v>45</v>
      </c>
      <c r="C25" s="8">
        <v>2405.2662</v>
      </c>
      <c r="D25" s="82">
        <f>'Expenditures 2006-07'!C25/'Expenditures 2006-07 per Pupil'!C25</f>
        <v>8768.9894033350647</v>
      </c>
      <c r="E25" s="82">
        <f>'Expenditures 2006-07'!D25/'Expenditures 2006-07 per Pupil'!C25</f>
        <v>8388.7922966696988</v>
      </c>
      <c r="F25" s="82">
        <f>'Expenditures 2006-07'!E25/'Expenditures 2006-07 per Pupil'!C25</f>
        <v>4337.9771935430681</v>
      </c>
      <c r="G25" s="82">
        <f>'Expenditures 2006-07'!F25/'Expenditures 2006-07 per Pupil'!C25</f>
        <v>235.67469995628758</v>
      </c>
      <c r="H25" s="82">
        <f>'Expenditures 2006-07'!G25/'Expenditures 2006-07 per Pupil'!C25</f>
        <v>348.20326748033131</v>
      </c>
      <c r="I25" s="82">
        <f>'Expenditures 2006-07'!H25/'Expenditures 2006-07 per Pupil'!C25</f>
        <v>335.38354715166247</v>
      </c>
      <c r="J25" s="82">
        <f>'Expenditures 2006-07'!I25/'Expenditures 2006-07 per Pupil'!C25</f>
        <v>473.10207909627633</v>
      </c>
      <c r="K25" s="82">
        <f>'Expenditures 2006-07'!J25/'Expenditures 2006-07 per Pupil'!C25</f>
        <v>208.25144426841402</v>
      </c>
      <c r="L25" s="82">
        <f>'Expenditures 2006-07'!K25/'Expenditures 2006-07 per Pupil'!C25</f>
        <v>895.23619464656338</v>
      </c>
      <c r="M25" s="82">
        <f>'Expenditures 2006-07'!L25/'Expenditures 2006-07 per Pupil'!C25</f>
        <v>790.65657264879871</v>
      </c>
      <c r="N25" s="82">
        <f>'Expenditures 2006-07'!M25/'Expenditures 2006-07 per Pupil'!C25</f>
        <v>0</v>
      </c>
      <c r="O25" s="82">
        <f>'Expenditures 2006-07'!N25/'Expenditures 2006-07 per Pupil'!C25</f>
        <v>0</v>
      </c>
      <c r="P25" s="82">
        <f>'Expenditures 2006-07'!O25/'Expenditures 2006-07 per Pupil'!C25</f>
        <v>613.63121054958492</v>
      </c>
      <c r="Q25" s="82">
        <f>'Expenditures 2006-07'!P25/'Expenditures 2006-07 per Pupil'!C25</f>
        <v>0</v>
      </c>
      <c r="R25" s="82">
        <f>'Expenditures 2006-07'!Q25/'Expenditures 2006-07 per Pupil'!C25</f>
        <v>150.6760873287123</v>
      </c>
      <c r="S25" s="82">
        <f>'Expenditures 2006-07'!R25/'Expenditures 2006-07 per Pupil'!C25</f>
        <v>0</v>
      </c>
      <c r="T25" s="82">
        <f>'Expenditures 2006-07'!S25/'Expenditures 2006-07 per Pupil'!C25</f>
        <v>0</v>
      </c>
      <c r="U25" s="82">
        <f>'Expenditures 2006-07'!T25/'Expenditures 2006-07 per Pupil'!C25</f>
        <v>0</v>
      </c>
      <c r="V25" s="82">
        <f>'Expenditures 2006-07'!U25/'Expenditures 2006-07 per Pupil'!C25</f>
        <v>0</v>
      </c>
      <c r="W25" s="82">
        <f>'Expenditures 2006-07'!V25/'Expenditures 2006-07 per Pupil'!C25</f>
        <v>0</v>
      </c>
      <c r="X25" s="82">
        <f>'Expenditures 2006-07'!W25/'Expenditures 2006-07 per Pupil'!C25</f>
        <v>0</v>
      </c>
      <c r="Y25" s="82">
        <f>'Expenditures 2006-07'!X25/'Expenditures 2006-07 per Pupil'!C25</f>
        <v>0</v>
      </c>
      <c r="Z25" s="82">
        <f>'Expenditures 2006-07'!Y25/'Expenditures 2006-07 per Pupil'!C25</f>
        <v>0</v>
      </c>
      <c r="AA25" s="82">
        <f>'Expenditures 2006-07'!Z25/'Expenditures 2006-07 per Pupil'!C25</f>
        <v>0</v>
      </c>
      <c r="AB25" s="82">
        <f>'Expenditures 2006-07'!AA25/'Expenditures 2006-07 per Pupil'!C25</f>
        <v>380.19710666536616</v>
      </c>
      <c r="AC25" s="82">
        <f>'Expenditures 2006-07'!AB25/'Expenditures 2006-07 per Pupil'!C25</f>
        <v>155.81770949094948</v>
      </c>
    </row>
    <row r="26" spans="1:29" x14ac:dyDescent="0.2">
      <c r="A26" s="5" t="s">
        <v>46</v>
      </c>
      <c r="B26" s="5" t="s">
        <v>47</v>
      </c>
      <c r="C26" s="8">
        <v>11071.064499999997</v>
      </c>
      <c r="D26" s="82">
        <f>'Expenditures 2006-07'!C26/'Expenditures 2006-07 per Pupil'!C26</f>
        <v>7408.4147021273366</v>
      </c>
      <c r="E26" s="82">
        <f>'Expenditures 2006-07'!D26/'Expenditures 2006-07 per Pupil'!C26</f>
        <v>6794.4980484938933</v>
      </c>
      <c r="F26" s="82">
        <f>'Expenditures 2006-07'!E26/'Expenditures 2006-07 per Pupil'!C26</f>
        <v>4164.927766431133</v>
      </c>
      <c r="G26" s="82">
        <f>'Expenditures 2006-07'!F26/'Expenditures 2006-07 per Pupil'!C26</f>
        <v>189.31149303664526</v>
      </c>
      <c r="H26" s="82">
        <f>'Expenditures 2006-07'!G26/'Expenditures 2006-07 per Pupil'!C26</f>
        <v>342.45686130723936</v>
      </c>
      <c r="I26" s="82">
        <f>'Expenditures 2006-07'!H26/'Expenditures 2006-07 per Pupil'!C26</f>
        <v>118.55612529400406</v>
      </c>
      <c r="J26" s="82">
        <f>'Expenditures 2006-07'!I26/'Expenditures 2006-07 per Pupil'!C26</f>
        <v>449.5018523286538</v>
      </c>
      <c r="K26" s="82">
        <f>'Expenditures 2006-07'!J26/'Expenditures 2006-07 per Pupil'!C26</f>
        <v>49.332680701119592</v>
      </c>
      <c r="L26" s="82">
        <f>'Expenditures 2006-07'!K26/'Expenditures 2006-07 per Pupil'!C26</f>
        <v>552.97192966403566</v>
      </c>
      <c r="M26" s="82">
        <f>'Expenditures 2006-07'!L26/'Expenditures 2006-07 per Pupil'!C26</f>
        <v>457.93477944239254</v>
      </c>
      <c r="N26" s="82">
        <f>'Expenditures 2006-07'!M26/'Expenditures 2006-07 per Pupil'!C26</f>
        <v>0</v>
      </c>
      <c r="O26" s="82">
        <f>'Expenditures 2006-07'!N26/'Expenditures 2006-07 per Pupil'!C26</f>
        <v>0</v>
      </c>
      <c r="P26" s="82">
        <f>'Expenditures 2006-07'!O26/'Expenditures 2006-07 per Pupil'!C26</f>
        <v>429.29833350713488</v>
      </c>
      <c r="Q26" s="82">
        <f>'Expenditures 2006-07'!P26/'Expenditures 2006-07 per Pupil'!C26</f>
        <v>0</v>
      </c>
      <c r="R26" s="82">
        <f>'Expenditures 2006-07'!Q26/'Expenditures 2006-07 per Pupil'!C26</f>
        <v>40.206226781534887</v>
      </c>
      <c r="S26" s="82">
        <f>'Expenditures 2006-07'!R26/'Expenditures 2006-07 per Pupil'!C26</f>
        <v>0</v>
      </c>
      <c r="T26" s="82">
        <f>'Expenditures 2006-07'!S26/'Expenditures 2006-07 per Pupil'!C26</f>
        <v>0</v>
      </c>
      <c r="U26" s="82">
        <f>'Expenditures 2006-07'!T26/'Expenditures 2006-07 per Pupil'!C26</f>
        <v>0</v>
      </c>
      <c r="V26" s="82">
        <f>'Expenditures 2006-07'!U26/'Expenditures 2006-07 per Pupil'!C26</f>
        <v>0</v>
      </c>
      <c r="W26" s="82">
        <f>'Expenditures 2006-07'!V26/'Expenditures 2006-07 per Pupil'!C26</f>
        <v>0</v>
      </c>
      <c r="X26" s="82">
        <f>'Expenditures 2006-07'!W26/'Expenditures 2006-07 per Pupil'!C26</f>
        <v>0</v>
      </c>
      <c r="Y26" s="82">
        <f>'Expenditures 2006-07'!X26/'Expenditures 2006-07 per Pupil'!C26</f>
        <v>0</v>
      </c>
      <c r="Z26" s="82">
        <f>'Expenditures 2006-07'!Y26/'Expenditures 2006-07 per Pupil'!C26</f>
        <v>0</v>
      </c>
      <c r="AA26" s="82">
        <f>'Expenditures 2006-07'!Z26/'Expenditures 2006-07 per Pupil'!C26</f>
        <v>0</v>
      </c>
      <c r="AB26" s="82">
        <f>'Expenditures 2006-07'!AA26/'Expenditures 2006-07 per Pupil'!C26</f>
        <v>613.91665363344259</v>
      </c>
      <c r="AC26" s="82">
        <f>'Expenditures 2006-07'!AB26/'Expenditures 2006-07 per Pupil'!C26</f>
        <v>31.169179801996467</v>
      </c>
    </row>
    <row r="27" spans="1:29" x14ac:dyDescent="0.2">
      <c r="A27" s="5" t="s">
        <v>48</v>
      </c>
      <c r="B27" s="5" t="s">
        <v>49</v>
      </c>
      <c r="C27" s="8">
        <v>402.7808</v>
      </c>
      <c r="D27" s="82">
        <f>'Expenditures 2006-07'!C27/'Expenditures 2006-07 per Pupil'!C27</f>
        <v>7291.7387571602221</v>
      </c>
      <c r="E27" s="82">
        <f>'Expenditures 2006-07'!D27/'Expenditures 2006-07 per Pupil'!C27</f>
        <v>6966.6227635478162</v>
      </c>
      <c r="F27" s="82">
        <f>'Expenditures 2006-07'!E27/'Expenditures 2006-07 per Pupil'!C27</f>
        <v>4275.3361381674604</v>
      </c>
      <c r="G27" s="82">
        <f>'Expenditures 2006-07'!F27/'Expenditures 2006-07 per Pupil'!C27</f>
        <v>166.17611862333061</v>
      </c>
      <c r="H27" s="82">
        <f>'Expenditures 2006-07'!G27/'Expenditures 2006-07 per Pupil'!C27</f>
        <v>390.86326855699178</v>
      </c>
      <c r="I27" s="82">
        <f>'Expenditures 2006-07'!H27/'Expenditures 2006-07 per Pupil'!C27</f>
        <v>342.91398696263576</v>
      </c>
      <c r="J27" s="82">
        <f>'Expenditures 2006-07'!I27/'Expenditures 2006-07 per Pupil'!C27</f>
        <v>295.33071089783823</v>
      </c>
      <c r="K27" s="82">
        <f>'Expenditures 2006-07'!J27/'Expenditures 2006-07 per Pupil'!C27</f>
        <v>184.93813508488984</v>
      </c>
      <c r="L27" s="82">
        <f>'Expenditures 2006-07'!K27/'Expenditures 2006-07 per Pupil'!C27</f>
        <v>539.45538118996728</v>
      </c>
      <c r="M27" s="82">
        <f>'Expenditures 2006-07'!L27/'Expenditures 2006-07 per Pupil'!C27</f>
        <v>294.2071469146494</v>
      </c>
      <c r="N27" s="82">
        <f>'Expenditures 2006-07'!M27/'Expenditures 2006-07 per Pupil'!C27</f>
        <v>0</v>
      </c>
      <c r="O27" s="82">
        <f>'Expenditures 2006-07'!N27/'Expenditures 2006-07 per Pupil'!C27</f>
        <v>0</v>
      </c>
      <c r="P27" s="82">
        <f>'Expenditures 2006-07'!O27/'Expenditures 2006-07 per Pupil'!C27</f>
        <v>423.16798616021418</v>
      </c>
      <c r="Q27" s="82">
        <f>'Expenditures 2006-07'!P27/'Expenditures 2006-07 per Pupil'!C27</f>
        <v>0</v>
      </c>
      <c r="R27" s="82">
        <f>'Expenditures 2006-07'!Q27/'Expenditures 2006-07 per Pupil'!C27</f>
        <v>54.233890989838642</v>
      </c>
      <c r="S27" s="82">
        <f>'Expenditures 2006-07'!R27/'Expenditures 2006-07 per Pupil'!C27</f>
        <v>0</v>
      </c>
      <c r="T27" s="82">
        <f>'Expenditures 2006-07'!S27/'Expenditures 2006-07 per Pupil'!C27</f>
        <v>0</v>
      </c>
      <c r="U27" s="82">
        <f>'Expenditures 2006-07'!T27/'Expenditures 2006-07 per Pupil'!C27</f>
        <v>0</v>
      </c>
      <c r="V27" s="82">
        <f>'Expenditures 2006-07'!U27/'Expenditures 2006-07 per Pupil'!C27</f>
        <v>0</v>
      </c>
      <c r="W27" s="82">
        <f>'Expenditures 2006-07'!V27/'Expenditures 2006-07 per Pupil'!C27</f>
        <v>0</v>
      </c>
      <c r="X27" s="82">
        <f>'Expenditures 2006-07'!W27/'Expenditures 2006-07 per Pupil'!C27</f>
        <v>0</v>
      </c>
      <c r="Y27" s="82">
        <f>'Expenditures 2006-07'!X27/'Expenditures 2006-07 per Pupil'!C27</f>
        <v>0</v>
      </c>
      <c r="Z27" s="82">
        <f>'Expenditures 2006-07'!Y27/'Expenditures 2006-07 per Pupil'!C27</f>
        <v>0</v>
      </c>
      <c r="AA27" s="82">
        <f>'Expenditures 2006-07'!Z27/'Expenditures 2006-07 per Pupil'!C27</f>
        <v>0</v>
      </c>
      <c r="AB27" s="82">
        <f>'Expenditures 2006-07'!AA27/'Expenditures 2006-07 per Pupil'!C27</f>
        <v>325.11599361240656</v>
      </c>
      <c r="AC27" s="82">
        <f>'Expenditures 2006-07'!AB27/'Expenditures 2006-07 per Pupil'!C27</f>
        <v>95.505247519246197</v>
      </c>
    </row>
    <row r="28" spans="1:29" x14ac:dyDescent="0.2">
      <c r="A28" s="5" t="s">
        <v>50</v>
      </c>
      <c r="B28" s="5" t="s">
        <v>51</v>
      </c>
      <c r="C28" s="8">
        <v>1919.3738000000001</v>
      </c>
      <c r="D28" s="82">
        <f>'Expenditures 2006-07'!C28/'Expenditures 2006-07 per Pupil'!C28</f>
        <v>8795.6020343718355</v>
      </c>
      <c r="E28" s="82">
        <f>'Expenditures 2006-07'!D28/'Expenditures 2006-07 per Pupil'!C28</f>
        <v>8282.4405334698222</v>
      </c>
      <c r="F28" s="82">
        <f>'Expenditures 2006-07'!E28/'Expenditures 2006-07 per Pupil'!C28</f>
        <v>4888.907392608985</v>
      </c>
      <c r="G28" s="82">
        <f>'Expenditures 2006-07'!F28/'Expenditures 2006-07 per Pupil'!C28</f>
        <v>279.44956318565983</v>
      </c>
      <c r="H28" s="82">
        <f>'Expenditures 2006-07'!G28/'Expenditures 2006-07 per Pupil'!C28</f>
        <v>240.36837952044567</v>
      </c>
      <c r="I28" s="82">
        <f>'Expenditures 2006-07'!H28/'Expenditures 2006-07 per Pupil'!C28</f>
        <v>333.96654679771081</v>
      </c>
      <c r="J28" s="82">
        <f>'Expenditures 2006-07'!I28/'Expenditures 2006-07 per Pupil'!C28</f>
        <v>350.55559787259779</v>
      </c>
      <c r="K28" s="82">
        <f>'Expenditures 2006-07'!J28/'Expenditures 2006-07 per Pupil'!C28</f>
        <v>111.20226294638385</v>
      </c>
      <c r="L28" s="82">
        <f>'Expenditures 2006-07'!K28/'Expenditures 2006-07 per Pupil'!C28</f>
        <v>734.07017955543631</v>
      </c>
      <c r="M28" s="82">
        <f>'Expenditures 2006-07'!L28/'Expenditures 2006-07 per Pupil'!C28</f>
        <v>681.54682011393515</v>
      </c>
      <c r="N28" s="82">
        <f>'Expenditures 2006-07'!M28/'Expenditures 2006-07 per Pupil'!C28</f>
        <v>0</v>
      </c>
      <c r="O28" s="82">
        <f>'Expenditures 2006-07'!N28/'Expenditures 2006-07 per Pupil'!C28</f>
        <v>0</v>
      </c>
      <c r="P28" s="82">
        <f>'Expenditures 2006-07'!O28/'Expenditures 2006-07 per Pupil'!C28</f>
        <v>508.87105992589875</v>
      </c>
      <c r="Q28" s="82">
        <f>'Expenditures 2006-07'!P28/'Expenditures 2006-07 per Pupil'!C28</f>
        <v>0</v>
      </c>
      <c r="R28" s="82">
        <f>'Expenditures 2006-07'!Q28/'Expenditures 2006-07 per Pupil'!C28</f>
        <v>153.50273094276892</v>
      </c>
      <c r="S28" s="82">
        <f>'Expenditures 2006-07'!R28/'Expenditures 2006-07 per Pupil'!C28</f>
        <v>0</v>
      </c>
      <c r="T28" s="82">
        <f>'Expenditures 2006-07'!S28/'Expenditures 2006-07 per Pupil'!C28</f>
        <v>0</v>
      </c>
      <c r="U28" s="82">
        <f>'Expenditures 2006-07'!T28/'Expenditures 2006-07 per Pupil'!C28</f>
        <v>0</v>
      </c>
      <c r="V28" s="82">
        <f>'Expenditures 2006-07'!U28/'Expenditures 2006-07 per Pupil'!C28</f>
        <v>0</v>
      </c>
      <c r="W28" s="82">
        <f>'Expenditures 2006-07'!V28/'Expenditures 2006-07 per Pupil'!C28</f>
        <v>0</v>
      </c>
      <c r="X28" s="82">
        <f>'Expenditures 2006-07'!W28/'Expenditures 2006-07 per Pupil'!C28</f>
        <v>0</v>
      </c>
      <c r="Y28" s="82">
        <f>'Expenditures 2006-07'!X28/'Expenditures 2006-07 per Pupil'!C28</f>
        <v>0</v>
      </c>
      <c r="Z28" s="82">
        <f>'Expenditures 2006-07'!Y28/'Expenditures 2006-07 per Pupil'!C28</f>
        <v>0</v>
      </c>
      <c r="AA28" s="82">
        <f>'Expenditures 2006-07'!Z28/'Expenditures 2006-07 per Pupil'!C28</f>
        <v>0</v>
      </c>
      <c r="AB28" s="82">
        <f>'Expenditures 2006-07'!AA28/'Expenditures 2006-07 per Pupil'!C28</f>
        <v>513.1615009020129</v>
      </c>
      <c r="AC28" s="82">
        <f>'Expenditures 2006-07'!AB28/'Expenditures 2006-07 per Pupil'!C28</f>
        <v>57.30054770988329</v>
      </c>
    </row>
    <row r="29" spans="1:29" x14ac:dyDescent="0.2">
      <c r="A29" s="5" t="s">
        <v>52</v>
      </c>
      <c r="B29" s="5" t="s">
        <v>53</v>
      </c>
      <c r="C29" s="8">
        <v>1781.5686000000003</v>
      </c>
      <c r="D29" s="82">
        <f>'Expenditures 2006-07'!C29/'Expenditures 2006-07 per Pupil'!C29</f>
        <v>8384.7020934248612</v>
      </c>
      <c r="E29" s="82">
        <f>'Expenditures 2006-07'!D29/'Expenditures 2006-07 per Pupil'!C29</f>
        <v>8124.3467470183286</v>
      </c>
      <c r="F29" s="82">
        <f>'Expenditures 2006-07'!E29/'Expenditures 2006-07 per Pupil'!C29</f>
        <v>4533.061348297224</v>
      </c>
      <c r="G29" s="82">
        <f>'Expenditures 2006-07'!F29/'Expenditures 2006-07 per Pupil'!C29</f>
        <v>278.65695993968455</v>
      </c>
      <c r="H29" s="82">
        <f>'Expenditures 2006-07'!G29/'Expenditures 2006-07 per Pupil'!C29</f>
        <v>305.3620219844467</v>
      </c>
      <c r="I29" s="82">
        <f>'Expenditures 2006-07'!H29/'Expenditures 2006-07 per Pupil'!C29</f>
        <v>299.9819597179698</v>
      </c>
      <c r="J29" s="82">
        <f>'Expenditures 2006-07'!I29/'Expenditures 2006-07 per Pupil'!C29</f>
        <v>385.09384931907749</v>
      </c>
      <c r="K29" s="82">
        <f>'Expenditures 2006-07'!J29/'Expenditures 2006-07 per Pupil'!C29</f>
        <v>237.91820870664196</v>
      </c>
      <c r="L29" s="82">
        <f>'Expenditures 2006-07'!K29/'Expenditures 2006-07 per Pupil'!C29</f>
        <v>877.49359749604912</v>
      </c>
      <c r="M29" s="82">
        <f>'Expenditures 2006-07'!L29/'Expenditures 2006-07 per Pupil'!C29</f>
        <v>574.05161384186931</v>
      </c>
      <c r="N29" s="82">
        <f>'Expenditures 2006-07'!M29/'Expenditures 2006-07 per Pupil'!C29</f>
        <v>0</v>
      </c>
      <c r="O29" s="82">
        <f>'Expenditures 2006-07'!N29/'Expenditures 2006-07 per Pupil'!C29</f>
        <v>0</v>
      </c>
      <c r="P29" s="82">
        <f>'Expenditures 2006-07'!O29/'Expenditures 2006-07 per Pupil'!C29</f>
        <v>521.77954303864578</v>
      </c>
      <c r="Q29" s="82">
        <f>'Expenditures 2006-07'!P29/'Expenditures 2006-07 per Pupil'!C29</f>
        <v>0</v>
      </c>
      <c r="R29" s="82">
        <f>'Expenditures 2006-07'!Q29/'Expenditures 2006-07 per Pupil'!C29</f>
        <v>110.94764467671914</v>
      </c>
      <c r="S29" s="82">
        <f>'Expenditures 2006-07'!R29/'Expenditures 2006-07 per Pupil'!C29</f>
        <v>0</v>
      </c>
      <c r="T29" s="82">
        <f>'Expenditures 2006-07'!S29/'Expenditures 2006-07 per Pupil'!C29</f>
        <v>0</v>
      </c>
      <c r="U29" s="82">
        <f>'Expenditures 2006-07'!T29/'Expenditures 2006-07 per Pupil'!C29</f>
        <v>0</v>
      </c>
      <c r="V29" s="82">
        <f>'Expenditures 2006-07'!U29/'Expenditures 2006-07 per Pupil'!C29</f>
        <v>0</v>
      </c>
      <c r="W29" s="82">
        <f>'Expenditures 2006-07'!V29/'Expenditures 2006-07 per Pupil'!C29</f>
        <v>0</v>
      </c>
      <c r="X29" s="82">
        <f>'Expenditures 2006-07'!W29/'Expenditures 2006-07 per Pupil'!C29</f>
        <v>0</v>
      </c>
      <c r="Y29" s="82">
        <f>'Expenditures 2006-07'!X29/'Expenditures 2006-07 per Pupil'!C29</f>
        <v>0</v>
      </c>
      <c r="Z29" s="82">
        <f>'Expenditures 2006-07'!Y29/'Expenditures 2006-07 per Pupil'!C29</f>
        <v>0</v>
      </c>
      <c r="AA29" s="82">
        <f>'Expenditures 2006-07'!Z29/'Expenditures 2006-07 per Pupil'!C29</f>
        <v>0</v>
      </c>
      <c r="AB29" s="82">
        <f>'Expenditures 2006-07'!AA29/'Expenditures 2006-07 per Pupil'!C29</f>
        <v>260.35534640653179</v>
      </c>
      <c r="AC29" s="82">
        <f>'Expenditures 2006-07'!AB29/'Expenditures 2006-07 per Pupil'!C29</f>
        <v>51.295762621770493</v>
      </c>
    </row>
    <row r="30" spans="1:29" x14ac:dyDescent="0.2">
      <c r="A30" s="5" t="s">
        <v>54</v>
      </c>
      <c r="B30" s="5" t="s">
        <v>55</v>
      </c>
      <c r="C30" s="8">
        <v>2775.9942999999998</v>
      </c>
      <c r="D30" s="82">
        <f>'Expenditures 2006-07'!C30/'Expenditures 2006-07 per Pupil'!C30</f>
        <v>8038.4726474402351</v>
      </c>
      <c r="E30" s="82">
        <f>'Expenditures 2006-07'!D30/'Expenditures 2006-07 per Pupil'!C30</f>
        <v>7692.9287570943497</v>
      </c>
      <c r="F30" s="82">
        <f>'Expenditures 2006-07'!E30/'Expenditures 2006-07 per Pupil'!C30</f>
        <v>4680.7189445597924</v>
      </c>
      <c r="G30" s="82">
        <f>'Expenditures 2006-07'!F30/'Expenditures 2006-07 per Pupil'!C30</f>
        <v>244.0214628682775</v>
      </c>
      <c r="H30" s="82">
        <f>'Expenditures 2006-07'!G30/'Expenditures 2006-07 per Pupil'!C30</f>
        <v>255.64104004104044</v>
      </c>
      <c r="I30" s="82">
        <f>'Expenditures 2006-07'!H30/'Expenditures 2006-07 per Pupil'!C30</f>
        <v>217.37697011841848</v>
      </c>
      <c r="J30" s="82">
        <f>'Expenditures 2006-07'!I30/'Expenditures 2006-07 per Pupil'!C30</f>
        <v>285.48191183245586</v>
      </c>
      <c r="K30" s="82">
        <f>'Expenditures 2006-07'!J30/'Expenditures 2006-07 per Pupil'!C30</f>
        <v>124.88147400014475</v>
      </c>
      <c r="L30" s="82">
        <f>'Expenditures 2006-07'!K30/'Expenditures 2006-07 per Pupil'!C30</f>
        <v>695.86123429720305</v>
      </c>
      <c r="M30" s="82">
        <f>'Expenditures 2006-07'!L30/'Expenditures 2006-07 per Pupil'!C30</f>
        <v>523.0799753443298</v>
      </c>
      <c r="N30" s="82">
        <f>'Expenditures 2006-07'!M30/'Expenditures 2006-07 per Pupil'!C30</f>
        <v>0</v>
      </c>
      <c r="O30" s="82">
        <f>'Expenditures 2006-07'!N30/'Expenditures 2006-07 per Pupil'!C30</f>
        <v>0</v>
      </c>
      <c r="P30" s="82">
        <f>'Expenditures 2006-07'!O30/'Expenditures 2006-07 per Pupil'!C30</f>
        <v>575.92811699937567</v>
      </c>
      <c r="Q30" s="82">
        <f>'Expenditures 2006-07'!P30/'Expenditures 2006-07 per Pupil'!C30</f>
        <v>0</v>
      </c>
      <c r="R30" s="82">
        <f>'Expenditures 2006-07'!Q30/'Expenditures 2006-07 per Pupil'!C30</f>
        <v>89.937627033311998</v>
      </c>
      <c r="S30" s="82">
        <f>'Expenditures 2006-07'!R30/'Expenditures 2006-07 per Pupil'!C30</f>
        <v>0</v>
      </c>
      <c r="T30" s="82">
        <f>'Expenditures 2006-07'!S30/'Expenditures 2006-07 per Pupil'!C30</f>
        <v>0</v>
      </c>
      <c r="U30" s="82">
        <f>'Expenditures 2006-07'!T30/'Expenditures 2006-07 per Pupil'!C30</f>
        <v>0</v>
      </c>
      <c r="V30" s="82">
        <f>'Expenditures 2006-07'!U30/'Expenditures 2006-07 per Pupil'!C30</f>
        <v>0</v>
      </c>
      <c r="W30" s="82">
        <f>'Expenditures 2006-07'!V30/'Expenditures 2006-07 per Pupil'!C30</f>
        <v>0</v>
      </c>
      <c r="X30" s="82">
        <f>'Expenditures 2006-07'!W30/'Expenditures 2006-07 per Pupil'!C30</f>
        <v>0</v>
      </c>
      <c r="Y30" s="82">
        <f>'Expenditures 2006-07'!X30/'Expenditures 2006-07 per Pupil'!C30</f>
        <v>0</v>
      </c>
      <c r="Z30" s="82">
        <f>'Expenditures 2006-07'!Y30/'Expenditures 2006-07 per Pupil'!C30</f>
        <v>0</v>
      </c>
      <c r="AA30" s="82">
        <f>'Expenditures 2006-07'!Z30/'Expenditures 2006-07 per Pupil'!C30</f>
        <v>0</v>
      </c>
      <c r="AB30" s="82">
        <f>'Expenditures 2006-07'!AA30/'Expenditures 2006-07 per Pupil'!C30</f>
        <v>345.54389034588439</v>
      </c>
      <c r="AC30" s="82">
        <f>'Expenditures 2006-07'!AB30/'Expenditures 2006-07 per Pupil'!C30</f>
        <v>635.8785246785269</v>
      </c>
    </row>
    <row r="31" spans="1:29" x14ac:dyDescent="0.2">
      <c r="A31" s="5" t="s">
        <v>56</v>
      </c>
      <c r="B31" s="5" t="s">
        <v>57</v>
      </c>
      <c r="C31" s="8">
        <v>4305.1096000000007</v>
      </c>
      <c r="D31" s="82">
        <f>'Expenditures 2006-07'!C31/'Expenditures 2006-07 per Pupil'!C31</f>
        <v>9187.1940542466091</v>
      </c>
      <c r="E31" s="82">
        <f>'Expenditures 2006-07'!D31/'Expenditures 2006-07 per Pupil'!C31</f>
        <v>8383.1928854958751</v>
      </c>
      <c r="F31" s="82">
        <f>'Expenditures 2006-07'!E31/'Expenditures 2006-07 per Pupil'!C31</f>
        <v>4206.7386809385744</v>
      </c>
      <c r="G31" s="82">
        <f>'Expenditures 2006-07'!F31/'Expenditures 2006-07 per Pupil'!C31</f>
        <v>504.54453935388767</v>
      </c>
      <c r="H31" s="82">
        <f>'Expenditures 2006-07'!G31/'Expenditures 2006-07 per Pupil'!C31</f>
        <v>348.179635194421</v>
      </c>
      <c r="I31" s="82">
        <f>'Expenditures 2006-07'!H31/'Expenditures 2006-07 per Pupil'!C31</f>
        <v>317.98232035718667</v>
      </c>
      <c r="J31" s="82">
        <f>'Expenditures 2006-07'!I31/'Expenditures 2006-07 per Pupil'!C31</f>
        <v>464.0340515372709</v>
      </c>
      <c r="K31" s="82">
        <f>'Expenditures 2006-07'!J31/'Expenditures 2006-07 per Pupil'!C31</f>
        <v>247.1047705730883</v>
      </c>
      <c r="L31" s="82">
        <f>'Expenditures 2006-07'!K31/'Expenditures 2006-07 per Pupil'!C31</f>
        <v>981.98557128487482</v>
      </c>
      <c r="M31" s="82">
        <f>'Expenditures 2006-07'!L31/'Expenditures 2006-07 per Pupil'!C31</f>
        <v>848.75516758040249</v>
      </c>
      <c r="N31" s="82">
        <f>'Expenditures 2006-07'!M31/'Expenditures 2006-07 per Pupil'!C31</f>
        <v>0</v>
      </c>
      <c r="O31" s="82">
        <f>'Expenditures 2006-07'!N31/'Expenditures 2006-07 per Pupil'!C31</f>
        <v>0</v>
      </c>
      <c r="P31" s="82">
        <f>'Expenditures 2006-07'!O31/'Expenditures 2006-07 per Pupil'!C31</f>
        <v>405.5469249842094</v>
      </c>
      <c r="Q31" s="82">
        <f>'Expenditures 2006-07'!P31/'Expenditures 2006-07 per Pupil'!C31</f>
        <v>0</v>
      </c>
      <c r="R31" s="82">
        <f>'Expenditures 2006-07'!Q31/'Expenditures 2006-07 per Pupil'!C31</f>
        <v>58.321223691958963</v>
      </c>
      <c r="S31" s="82">
        <f>'Expenditures 2006-07'!R31/'Expenditures 2006-07 per Pupil'!C31</f>
        <v>0</v>
      </c>
      <c r="T31" s="82">
        <f>'Expenditures 2006-07'!S31/'Expenditures 2006-07 per Pupil'!C31</f>
        <v>0</v>
      </c>
      <c r="U31" s="82">
        <f>'Expenditures 2006-07'!T31/'Expenditures 2006-07 per Pupil'!C31</f>
        <v>0</v>
      </c>
      <c r="V31" s="82">
        <f>'Expenditures 2006-07'!U31/'Expenditures 2006-07 per Pupil'!C31</f>
        <v>0</v>
      </c>
      <c r="W31" s="82">
        <f>'Expenditures 2006-07'!V31/'Expenditures 2006-07 per Pupil'!C31</f>
        <v>0</v>
      </c>
      <c r="X31" s="82">
        <f>'Expenditures 2006-07'!W31/'Expenditures 2006-07 per Pupil'!C31</f>
        <v>0</v>
      </c>
      <c r="Y31" s="82">
        <f>'Expenditures 2006-07'!X31/'Expenditures 2006-07 per Pupil'!C31</f>
        <v>0</v>
      </c>
      <c r="Z31" s="82">
        <f>'Expenditures 2006-07'!Y31/'Expenditures 2006-07 per Pupil'!C31</f>
        <v>0</v>
      </c>
      <c r="AA31" s="82">
        <f>'Expenditures 2006-07'!Z31/'Expenditures 2006-07 per Pupil'!C31</f>
        <v>0</v>
      </c>
      <c r="AB31" s="82">
        <f>'Expenditures 2006-07'!AA31/'Expenditures 2006-07 per Pupil'!C31</f>
        <v>804.00116875073275</v>
      </c>
      <c r="AC31" s="82">
        <f>'Expenditures 2006-07'!AB31/'Expenditures 2006-07 per Pupil'!C31</f>
        <v>39.060025324326233</v>
      </c>
    </row>
    <row r="32" spans="1:29" x14ac:dyDescent="0.2">
      <c r="A32" s="5" t="s">
        <v>58</v>
      </c>
      <c r="B32" s="5" t="s">
        <v>59</v>
      </c>
      <c r="C32" s="8">
        <v>1005.7997</v>
      </c>
      <c r="D32" s="82">
        <f>'Expenditures 2006-07'!C32/'Expenditures 2006-07 per Pupil'!C32</f>
        <v>10349.45707380903</v>
      </c>
      <c r="E32" s="82">
        <f>'Expenditures 2006-07'!D32/'Expenditures 2006-07 per Pupil'!C32</f>
        <v>9745.2022306230556</v>
      </c>
      <c r="F32" s="82">
        <f>'Expenditures 2006-07'!E32/'Expenditures 2006-07 per Pupil'!C32</f>
        <v>5908.5703147455697</v>
      </c>
      <c r="G32" s="82">
        <f>'Expenditures 2006-07'!F32/'Expenditures 2006-07 per Pupil'!C32</f>
        <v>294.41025882191053</v>
      </c>
      <c r="H32" s="82">
        <f>'Expenditures 2006-07'!G32/'Expenditures 2006-07 per Pupil'!C32</f>
        <v>617.40256037061852</v>
      </c>
      <c r="I32" s="82">
        <f>'Expenditures 2006-07'!H32/'Expenditures 2006-07 per Pupil'!C32</f>
        <v>388.50547479781511</v>
      </c>
      <c r="J32" s="82">
        <f>'Expenditures 2006-07'!I32/'Expenditures 2006-07 per Pupil'!C32</f>
        <v>537.76470603441214</v>
      </c>
      <c r="K32" s="82">
        <f>'Expenditures 2006-07'!J32/'Expenditures 2006-07 per Pupil'!C32</f>
        <v>121.64154552839894</v>
      </c>
      <c r="L32" s="82">
        <f>'Expenditures 2006-07'!K32/'Expenditures 2006-07 per Pupil'!C32</f>
        <v>809.67444114369891</v>
      </c>
      <c r="M32" s="82">
        <f>'Expenditures 2006-07'!L32/'Expenditures 2006-07 per Pupil'!C32</f>
        <v>342.67431179388893</v>
      </c>
      <c r="N32" s="82">
        <f>'Expenditures 2006-07'!M32/'Expenditures 2006-07 per Pupil'!C32</f>
        <v>0</v>
      </c>
      <c r="O32" s="82">
        <f>'Expenditures 2006-07'!N32/'Expenditures 2006-07 per Pupil'!C32</f>
        <v>0</v>
      </c>
      <c r="P32" s="82">
        <f>'Expenditures 2006-07'!O32/'Expenditures 2006-07 per Pupil'!C32</f>
        <v>630.10355839239162</v>
      </c>
      <c r="Q32" s="82">
        <f>'Expenditures 2006-07'!P32/'Expenditures 2006-07 per Pupil'!C32</f>
        <v>0</v>
      </c>
      <c r="R32" s="82">
        <f>'Expenditures 2006-07'!Q32/'Expenditures 2006-07 per Pupil'!C32</f>
        <v>94.455058994350452</v>
      </c>
      <c r="S32" s="82">
        <f>'Expenditures 2006-07'!R32/'Expenditures 2006-07 per Pupil'!C32</f>
        <v>0</v>
      </c>
      <c r="T32" s="82">
        <f>'Expenditures 2006-07'!S32/'Expenditures 2006-07 per Pupil'!C32</f>
        <v>0</v>
      </c>
      <c r="U32" s="82">
        <f>'Expenditures 2006-07'!T32/'Expenditures 2006-07 per Pupil'!C32</f>
        <v>14.913506138448838</v>
      </c>
      <c r="V32" s="82">
        <f>'Expenditures 2006-07'!U32/'Expenditures 2006-07 per Pupil'!C32</f>
        <v>7.6986103694403569</v>
      </c>
      <c r="W32" s="82">
        <f>'Expenditures 2006-07'!V32/'Expenditures 2006-07 per Pupil'!C32</f>
        <v>0</v>
      </c>
      <c r="X32" s="82">
        <f>'Expenditures 2006-07'!W32/'Expenditures 2006-07 per Pupil'!C32</f>
        <v>0</v>
      </c>
      <c r="Y32" s="82">
        <f>'Expenditures 2006-07'!X32/'Expenditures 2006-07 per Pupil'!C32</f>
        <v>7.6239434153738559</v>
      </c>
      <c r="Z32" s="82">
        <f>'Expenditures 2006-07'!Y32/'Expenditures 2006-07 per Pupil'!C32</f>
        <v>0</v>
      </c>
      <c r="AA32" s="82">
        <f>'Expenditures 2006-07'!Z32/'Expenditures 2006-07 per Pupil'!C32</f>
        <v>0</v>
      </c>
      <c r="AB32" s="82">
        <f>'Expenditures 2006-07'!AA32/'Expenditures 2006-07 per Pupil'!C32</f>
        <v>574.01878326271128</v>
      </c>
      <c r="AC32" s="82">
        <f>'Expenditures 2006-07'!AB32/'Expenditures 2006-07 per Pupil'!C32</f>
        <v>15.331084310325405</v>
      </c>
    </row>
    <row r="33" spans="1:29" x14ac:dyDescent="0.2">
      <c r="A33" s="5" t="s">
        <v>60</v>
      </c>
      <c r="B33" s="5" t="s">
        <v>61</v>
      </c>
      <c r="C33" s="8">
        <v>725.19049999999993</v>
      </c>
      <c r="D33" s="82">
        <f>'Expenditures 2006-07'!C33/'Expenditures 2006-07 per Pupil'!C33</f>
        <v>8726.743414316652</v>
      </c>
      <c r="E33" s="82">
        <f>'Expenditures 2006-07'!D33/'Expenditures 2006-07 per Pupil'!C33</f>
        <v>8375.0268515652097</v>
      </c>
      <c r="F33" s="82">
        <f>'Expenditures 2006-07'!E33/'Expenditures 2006-07 per Pupil'!C33</f>
        <v>4605.3054473272887</v>
      </c>
      <c r="G33" s="82">
        <f>'Expenditures 2006-07'!F33/'Expenditures 2006-07 per Pupil'!C33</f>
        <v>371.91502094966773</v>
      </c>
      <c r="H33" s="82">
        <f>'Expenditures 2006-07'!G33/'Expenditures 2006-07 per Pupil'!C33</f>
        <v>298.72375603375946</v>
      </c>
      <c r="I33" s="82">
        <f>'Expenditures 2006-07'!H33/'Expenditures 2006-07 per Pupil'!C33</f>
        <v>387.63912378885277</v>
      </c>
      <c r="J33" s="82">
        <f>'Expenditures 2006-07'!I33/'Expenditures 2006-07 per Pupil'!C33</f>
        <v>403.21705813851673</v>
      </c>
      <c r="K33" s="82">
        <f>'Expenditures 2006-07'!J33/'Expenditures 2006-07 per Pupil'!C33</f>
        <v>190.72694691946461</v>
      </c>
      <c r="L33" s="82">
        <f>'Expenditures 2006-07'!K33/'Expenditures 2006-07 per Pupil'!C33</f>
        <v>928.65638752851851</v>
      </c>
      <c r="M33" s="82">
        <f>'Expenditures 2006-07'!L33/'Expenditures 2006-07 per Pupil'!C33</f>
        <v>555.13332014139735</v>
      </c>
      <c r="N33" s="82">
        <f>'Expenditures 2006-07'!M33/'Expenditures 2006-07 per Pupil'!C33</f>
        <v>0</v>
      </c>
      <c r="O33" s="82">
        <f>'Expenditures 2006-07'!N33/'Expenditures 2006-07 per Pupil'!C33</f>
        <v>0</v>
      </c>
      <c r="P33" s="82">
        <f>'Expenditures 2006-07'!O33/'Expenditures 2006-07 per Pupil'!C33</f>
        <v>526.96501126255794</v>
      </c>
      <c r="Q33" s="82">
        <f>'Expenditures 2006-07'!P33/'Expenditures 2006-07 per Pupil'!C33</f>
        <v>0</v>
      </c>
      <c r="R33" s="82">
        <f>'Expenditures 2006-07'!Q33/'Expenditures 2006-07 per Pupil'!C33</f>
        <v>106.74477947518619</v>
      </c>
      <c r="S33" s="82">
        <f>'Expenditures 2006-07'!R33/'Expenditures 2006-07 per Pupil'!C33</f>
        <v>0</v>
      </c>
      <c r="T33" s="82">
        <f>'Expenditures 2006-07'!S33/'Expenditures 2006-07 per Pupil'!C33</f>
        <v>0</v>
      </c>
      <c r="U33" s="82">
        <f>'Expenditures 2006-07'!T33/'Expenditures 2006-07 per Pupil'!C33</f>
        <v>0</v>
      </c>
      <c r="V33" s="82">
        <f>'Expenditures 2006-07'!U33/'Expenditures 2006-07 per Pupil'!C33</f>
        <v>98.258319710476087</v>
      </c>
      <c r="W33" s="82">
        <f>'Expenditures 2006-07'!V33/'Expenditures 2006-07 per Pupil'!C33</f>
        <v>0</v>
      </c>
      <c r="X33" s="82">
        <f>'Expenditures 2006-07'!W33/'Expenditures 2006-07 per Pupil'!C33</f>
        <v>0</v>
      </c>
      <c r="Y33" s="82">
        <f>'Expenditures 2006-07'!X33/'Expenditures 2006-07 per Pupil'!C33</f>
        <v>0</v>
      </c>
      <c r="Z33" s="82">
        <f>'Expenditures 2006-07'!Y33/'Expenditures 2006-07 per Pupil'!C33</f>
        <v>0</v>
      </c>
      <c r="AA33" s="82">
        <f>'Expenditures 2006-07'!Z33/'Expenditures 2006-07 per Pupil'!C33</f>
        <v>0</v>
      </c>
      <c r="AB33" s="82">
        <f>'Expenditures 2006-07'!AA33/'Expenditures 2006-07 per Pupil'!C33</f>
        <v>253.45824304096652</v>
      </c>
      <c r="AC33" s="82">
        <f>'Expenditures 2006-07'!AB33/'Expenditures 2006-07 per Pupil'!C33</f>
        <v>30.525124088084443</v>
      </c>
    </row>
    <row r="34" spans="1:29" x14ac:dyDescent="0.2">
      <c r="A34" s="5" t="s">
        <v>62</v>
      </c>
      <c r="B34" s="5" t="s">
        <v>63</v>
      </c>
      <c r="C34" s="8">
        <v>1646.6493</v>
      </c>
      <c r="D34" s="82">
        <f>'Expenditures 2006-07'!C34/'Expenditures 2006-07 per Pupil'!C34</f>
        <v>9846.8851199827423</v>
      </c>
      <c r="E34" s="82">
        <f>'Expenditures 2006-07'!D34/'Expenditures 2006-07 per Pupil'!C34</f>
        <v>9478.0057477934115</v>
      </c>
      <c r="F34" s="82">
        <f>'Expenditures 2006-07'!E34/'Expenditures 2006-07 per Pupil'!C34</f>
        <v>4878.2526491827975</v>
      </c>
      <c r="G34" s="82">
        <f>'Expenditures 2006-07'!F34/'Expenditures 2006-07 per Pupil'!C34</f>
        <v>305.10997089665659</v>
      </c>
      <c r="H34" s="82">
        <f>'Expenditures 2006-07'!G34/'Expenditures 2006-07 per Pupil'!C34</f>
        <v>681.97045357502645</v>
      </c>
      <c r="I34" s="82">
        <f>'Expenditures 2006-07'!H34/'Expenditures 2006-07 per Pupil'!C34</f>
        <v>265.14442389159609</v>
      </c>
      <c r="J34" s="82">
        <f>'Expenditures 2006-07'!I34/'Expenditures 2006-07 per Pupil'!C34</f>
        <v>567.80185677666759</v>
      </c>
      <c r="K34" s="82">
        <f>'Expenditures 2006-07'!J34/'Expenditures 2006-07 per Pupil'!C34</f>
        <v>233.59276926787021</v>
      </c>
      <c r="L34" s="82">
        <f>'Expenditures 2006-07'!K34/'Expenditures 2006-07 per Pupil'!C34</f>
        <v>1238.2937763371958</v>
      </c>
      <c r="M34" s="82">
        <f>'Expenditures 2006-07'!L34/'Expenditures 2006-07 per Pupil'!C34</f>
        <v>581.1293030033778</v>
      </c>
      <c r="N34" s="82">
        <f>'Expenditures 2006-07'!M34/'Expenditures 2006-07 per Pupil'!C34</f>
        <v>0</v>
      </c>
      <c r="O34" s="82">
        <f>'Expenditures 2006-07'!N34/'Expenditures 2006-07 per Pupil'!C34</f>
        <v>1.2145877085059946</v>
      </c>
      <c r="P34" s="82">
        <f>'Expenditures 2006-07'!O34/'Expenditures 2006-07 per Pupil'!C34</f>
        <v>602.03827858184502</v>
      </c>
      <c r="Q34" s="82">
        <f>'Expenditures 2006-07'!P34/'Expenditures 2006-07 per Pupil'!C34</f>
        <v>0</v>
      </c>
      <c r="R34" s="82">
        <f>'Expenditures 2006-07'!Q34/'Expenditures 2006-07 per Pupil'!C34</f>
        <v>123.45767857187319</v>
      </c>
      <c r="S34" s="82">
        <f>'Expenditures 2006-07'!R34/'Expenditures 2006-07 per Pupil'!C34</f>
        <v>0</v>
      </c>
      <c r="T34" s="82">
        <f>'Expenditures 2006-07'!S34/'Expenditures 2006-07 per Pupil'!C34</f>
        <v>0</v>
      </c>
      <c r="U34" s="82">
        <f>'Expenditures 2006-07'!T34/'Expenditures 2006-07 per Pupil'!C34</f>
        <v>0</v>
      </c>
      <c r="V34" s="82">
        <f>'Expenditures 2006-07'!U34/'Expenditures 2006-07 per Pupil'!C34</f>
        <v>0</v>
      </c>
      <c r="W34" s="82">
        <f>'Expenditures 2006-07'!V34/'Expenditures 2006-07 per Pupil'!C34</f>
        <v>0</v>
      </c>
      <c r="X34" s="82">
        <f>'Expenditures 2006-07'!W34/'Expenditures 2006-07 per Pupil'!C34</f>
        <v>0</v>
      </c>
      <c r="Y34" s="82">
        <f>'Expenditures 2006-07'!X34/'Expenditures 2006-07 per Pupil'!C34</f>
        <v>0</v>
      </c>
      <c r="Z34" s="82">
        <f>'Expenditures 2006-07'!Y34/'Expenditures 2006-07 per Pupil'!C34</f>
        <v>0</v>
      </c>
      <c r="AA34" s="82">
        <f>'Expenditures 2006-07'!Z34/'Expenditures 2006-07 per Pupil'!C34</f>
        <v>0</v>
      </c>
      <c r="AB34" s="82">
        <f>'Expenditures 2006-07'!AA34/'Expenditures 2006-07 per Pupil'!C34</f>
        <v>368.87937218933013</v>
      </c>
      <c r="AC34" s="82">
        <f>'Expenditures 2006-07'!AB34/'Expenditures 2006-07 per Pupil'!C34</f>
        <v>14.801573109708302</v>
      </c>
    </row>
    <row r="35" spans="1:29" x14ac:dyDescent="0.2">
      <c r="A35" s="5" t="s">
        <v>64</v>
      </c>
      <c r="B35" s="5" t="s">
        <v>65</v>
      </c>
      <c r="C35" s="8">
        <v>4334.0693000000001</v>
      </c>
      <c r="D35" s="82">
        <f>'Expenditures 2006-07'!C35/'Expenditures 2006-07 per Pupil'!C35</f>
        <v>8200.1087799865127</v>
      </c>
      <c r="E35" s="82">
        <f>'Expenditures 2006-07'!D35/'Expenditures 2006-07 per Pupil'!C35</f>
        <v>8034.9997333914343</v>
      </c>
      <c r="F35" s="82">
        <f>'Expenditures 2006-07'!E35/'Expenditures 2006-07 per Pupil'!C35</f>
        <v>4678.3665341945498</v>
      </c>
      <c r="G35" s="82">
        <f>'Expenditures 2006-07'!F35/'Expenditures 2006-07 per Pupil'!C35</f>
        <v>311.92117532592289</v>
      </c>
      <c r="H35" s="82">
        <f>'Expenditures 2006-07'!G35/'Expenditures 2006-07 per Pupil'!C35</f>
        <v>363.99369294810305</v>
      </c>
      <c r="I35" s="82">
        <f>'Expenditures 2006-07'!H35/'Expenditures 2006-07 per Pupil'!C35</f>
        <v>118.99219285672243</v>
      </c>
      <c r="J35" s="82">
        <f>'Expenditures 2006-07'!I35/'Expenditures 2006-07 per Pupil'!C35</f>
        <v>352.23826947114111</v>
      </c>
      <c r="K35" s="82">
        <f>'Expenditures 2006-07'!J35/'Expenditures 2006-07 per Pupil'!C35</f>
        <v>129.11748780758998</v>
      </c>
      <c r="L35" s="82">
        <f>'Expenditures 2006-07'!K35/'Expenditures 2006-07 per Pupil'!C35</f>
        <v>760.15542483365459</v>
      </c>
      <c r="M35" s="82">
        <f>'Expenditures 2006-07'!L35/'Expenditures 2006-07 per Pupil'!C35</f>
        <v>705.57882403956944</v>
      </c>
      <c r="N35" s="82">
        <f>'Expenditures 2006-07'!M35/'Expenditures 2006-07 per Pupil'!C35</f>
        <v>0</v>
      </c>
      <c r="O35" s="82">
        <f>'Expenditures 2006-07'!N35/'Expenditures 2006-07 per Pupil'!C35</f>
        <v>0</v>
      </c>
      <c r="P35" s="82">
        <f>'Expenditures 2006-07'!O35/'Expenditures 2006-07 per Pupil'!C35</f>
        <v>480.46192523963566</v>
      </c>
      <c r="Q35" s="82">
        <f>'Expenditures 2006-07'!P35/'Expenditures 2006-07 per Pupil'!C35</f>
        <v>0</v>
      </c>
      <c r="R35" s="82">
        <f>'Expenditures 2006-07'!Q35/'Expenditures 2006-07 per Pupil'!C35</f>
        <v>134.17420667454488</v>
      </c>
      <c r="S35" s="82">
        <f>'Expenditures 2006-07'!R35/'Expenditures 2006-07 per Pupil'!C35</f>
        <v>0</v>
      </c>
      <c r="T35" s="82">
        <f>'Expenditures 2006-07'!S35/'Expenditures 2006-07 per Pupil'!C35</f>
        <v>0</v>
      </c>
      <c r="U35" s="82">
        <f>'Expenditures 2006-07'!T35/'Expenditures 2006-07 per Pupil'!C35</f>
        <v>0</v>
      </c>
      <c r="V35" s="82">
        <f>'Expenditures 2006-07'!U35/'Expenditures 2006-07 per Pupil'!C35</f>
        <v>0</v>
      </c>
      <c r="W35" s="82">
        <f>'Expenditures 2006-07'!V35/'Expenditures 2006-07 per Pupil'!C35</f>
        <v>0</v>
      </c>
      <c r="X35" s="82">
        <f>'Expenditures 2006-07'!W35/'Expenditures 2006-07 per Pupil'!C35</f>
        <v>0</v>
      </c>
      <c r="Y35" s="82">
        <f>'Expenditures 2006-07'!X35/'Expenditures 2006-07 per Pupil'!C35</f>
        <v>0</v>
      </c>
      <c r="Z35" s="82">
        <f>'Expenditures 2006-07'!Y35/'Expenditures 2006-07 per Pupil'!C35</f>
        <v>0</v>
      </c>
      <c r="AA35" s="82">
        <f>'Expenditures 2006-07'!Z35/'Expenditures 2006-07 per Pupil'!C35</f>
        <v>0</v>
      </c>
      <c r="AB35" s="82">
        <f>'Expenditures 2006-07'!AA35/'Expenditures 2006-07 per Pupil'!C35</f>
        <v>165.10904659507867</v>
      </c>
      <c r="AC35" s="82">
        <f>'Expenditures 2006-07'!AB35/'Expenditures 2006-07 per Pupil'!C35</f>
        <v>463.16578509716032</v>
      </c>
    </row>
    <row r="36" spans="1:29" x14ac:dyDescent="0.2">
      <c r="A36" s="5" t="s">
        <v>66</v>
      </c>
      <c r="B36" s="5" t="s">
        <v>67</v>
      </c>
      <c r="C36" s="8">
        <v>2221.8780999999999</v>
      </c>
      <c r="D36" s="82">
        <f>'Expenditures 2006-07'!C36/'Expenditures 2006-07 per Pupil'!C36</f>
        <v>8335.5742963576631</v>
      </c>
      <c r="E36" s="82">
        <f>'Expenditures 2006-07'!D36/'Expenditures 2006-07 per Pupil'!C36</f>
        <v>7930.0068982182238</v>
      </c>
      <c r="F36" s="82">
        <f>'Expenditures 2006-07'!E36/'Expenditures 2006-07 per Pupil'!C36</f>
        <v>4748.9241196445473</v>
      </c>
      <c r="G36" s="82">
        <f>'Expenditures 2006-07'!F36/'Expenditures 2006-07 per Pupil'!C36</f>
        <v>325.53530276931036</v>
      </c>
      <c r="H36" s="82">
        <f>'Expenditures 2006-07'!G36/'Expenditures 2006-07 per Pupil'!C36</f>
        <v>254.93976919795915</v>
      </c>
      <c r="I36" s="82">
        <f>'Expenditures 2006-07'!H36/'Expenditures 2006-07 per Pupil'!C36</f>
        <v>133.11790147263255</v>
      </c>
      <c r="J36" s="82">
        <f>'Expenditures 2006-07'!I36/'Expenditures 2006-07 per Pupil'!C36</f>
        <v>382.94706626794692</v>
      </c>
      <c r="K36" s="82">
        <f>'Expenditures 2006-07'!J36/'Expenditures 2006-07 per Pupil'!C36</f>
        <v>125.50525161573896</v>
      </c>
      <c r="L36" s="82">
        <f>'Expenditures 2006-07'!K36/'Expenditures 2006-07 per Pupil'!C36</f>
        <v>742.94507876017144</v>
      </c>
      <c r="M36" s="82">
        <f>'Expenditures 2006-07'!L36/'Expenditures 2006-07 per Pupil'!C36</f>
        <v>553.25954650707433</v>
      </c>
      <c r="N36" s="82">
        <f>'Expenditures 2006-07'!M36/'Expenditures 2006-07 per Pupil'!C36</f>
        <v>0</v>
      </c>
      <c r="O36" s="82">
        <f>'Expenditures 2006-07'!N36/'Expenditures 2006-07 per Pupil'!C36</f>
        <v>0</v>
      </c>
      <c r="P36" s="82">
        <f>'Expenditures 2006-07'!O36/'Expenditures 2006-07 per Pupil'!C36</f>
        <v>537.12381880896169</v>
      </c>
      <c r="Q36" s="82">
        <f>'Expenditures 2006-07'!P36/'Expenditures 2006-07 per Pupil'!C36</f>
        <v>0</v>
      </c>
      <c r="R36" s="82">
        <f>'Expenditures 2006-07'!Q36/'Expenditures 2006-07 per Pupil'!C36</f>
        <v>125.70904317388069</v>
      </c>
      <c r="S36" s="82">
        <f>'Expenditures 2006-07'!R36/'Expenditures 2006-07 per Pupil'!C36</f>
        <v>0</v>
      </c>
      <c r="T36" s="82">
        <f>'Expenditures 2006-07'!S36/'Expenditures 2006-07 per Pupil'!C36</f>
        <v>0</v>
      </c>
      <c r="U36" s="82">
        <f>'Expenditures 2006-07'!T36/'Expenditures 2006-07 per Pupil'!C36</f>
        <v>0</v>
      </c>
      <c r="V36" s="82">
        <f>'Expenditures 2006-07'!U36/'Expenditures 2006-07 per Pupil'!C36</f>
        <v>0</v>
      </c>
      <c r="W36" s="82">
        <f>'Expenditures 2006-07'!V36/'Expenditures 2006-07 per Pupil'!C36</f>
        <v>0</v>
      </c>
      <c r="X36" s="82">
        <f>'Expenditures 2006-07'!W36/'Expenditures 2006-07 per Pupil'!C36</f>
        <v>0</v>
      </c>
      <c r="Y36" s="82">
        <f>'Expenditures 2006-07'!X36/'Expenditures 2006-07 per Pupil'!C36</f>
        <v>0</v>
      </c>
      <c r="Z36" s="82">
        <f>'Expenditures 2006-07'!Y36/'Expenditures 2006-07 per Pupil'!C36</f>
        <v>0</v>
      </c>
      <c r="AA36" s="82">
        <f>'Expenditures 2006-07'!Z36/'Expenditures 2006-07 per Pupil'!C36</f>
        <v>0</v>
      </c>
      <c r="AB36" s="82">
        <f>'Expenditures 2006-07'!AA36/'Expenditures 2006-07 per Pupil'!C36</f>
        <v>405.56739813943886</v>
      </c>
      <c r="AC36" s="82">
        <f>'Expenditures 2006-07'!AB36/'Expenditures 2006-07 per Pupil'!C36</f>
        <v>74.722344128600042</v>
      </c>
    </row>
    <row r="37" spans="1:29" x14ac:dyDescent="0.2">
      <c r="A37" s="5" t="s">
        <v>68</v>
      </c>
      <c r="B37" s="5" t="s">
        <v>69</v>
      </c>
      <c r="C37" s="8">
        <v>673.5379999999999</v>
      </c>
      <c r="D37" s="82">
        <f>'Expenditures 2006-07'!C37/'Expenditures 2006-07 per Pupil'!C37</f>
        <v>9858.5584777696295</v>
      </c>
      <c r="E37" s="82">
        <f>'Expenditures 2006-07'!D37/'Expenditures 2006-07 per Pupil'!C37</f>
        <v>9485.8213493522271</v>
      </c>
      <c r="F37" s="82">
        <f>'Expenditures 2006-07'!E37/'Expenditures 2006-07 per Pupil'!C37</f>
        <v>5362.6377724790591</v>
      </c>
      <c r="G37" s="82">
        <f>'Expenditures 2006-07'!F37/'Expenditures 2006-07 per Pupil'!C37</f>
        <v>326.32559707098937</v>
      </c>
      <c r="H37" s="82">
        <f>'Expenditures 2006-07'!G37/'Expenditures 2006-07 per Pupil'!C37</f>
        <v>439.93730123615899</v>
      </c>
      <c r="I37" s="82">
        <f>'Expenditures 2006-07'!H37/'Expenditures 2006-07 per Pupil'!C37</f>
        <v>490.66331817952374</v>
      </c>
      <c r="J37" s="82">
        <f>'Expenditures 2006-07'!I37/'Expenditures 2006-07 per Pupil'!C37</f>
        <v>668.52183544209834</v>
      </c>
      <c r="K37" s="82">
        <f>'Expenditures 2006-07'!J37/'Expenditures 2006-07 per Pupil'!C37</f>
        <v>72.485709789202701</v>
      </c>
      <c r="L37" s="82">
        <f>'Expenditures 2006-07'!K37/'Expenditures 2006-07 per Pupil'!C37</f>
        <v>729.00085815499665</v>
      </c>
      <c r="M37" s="82">
        <f>'Expenditures 2006-07'!L37/'Expenditures 2006-07 per Pupil'!C37</f>
        <v>578.45502406694209</v>
      </c>
      <c r="N37" s="82">
        <f>'Expenditures 2006-07'!M37/'Expenditures 2006-07 per Pupil'!C37</f>
        <v>4.8653825025462565</v>
      </c>
      <c r="O37" s="82">
        <f>'Expenditures 2006-07'!N37/'Expenditures 2006-07 per Pupil'!C37</f>
        <v>0</v>
      </c>
      <c r="P37" s="82">
        <f>'Expenditures 2006-07'!O37/'Expenditures 2006-07 per Pupil'!C37</f>
        <v>666.37674489041456</v>
      </c>
      <c r="Q37" s="82">
        <f>'Expenditures 2006-07'!P37/'Expenditures 2006-07 per Pupil'!C37</f>
        <v>0</v>
      </c>
      <c r="R37" s="82">
        <f>'Expenditures 2006-07'!Q37/'Expenditures 2006-07 per Pupil'!C37</f>
        <v>146.55180554029619</v>
      </c>
      <c r="S37" s="82">
        <f>'Expenditures 2006-07'!R37/'Expenditures 2006-07 per Pupil'!C37</f>
        <v>0</v>
      </c>
      <c r="T37" s="82">
        <f>'Expenditures 2006-07'!S37/'Expenditures 2006-07 per Pupil'!C37</f>
        <v>0</v>
      </c>
      <c r="U37" s="82">
        <f>'Expenditures 2006-07'!T37/'Expenditures 2006-07 per Pupil'!C37</f>
        <v>0</v>
      </c>
      <c r="V37" s="82">
        <f>'Expenditures 2006-07'!U37/'Expenditures 2006-07 per Pupil'!C37</f>
        <v>0</v>
      </c>
      <c r="W37" s="82">
        <f>'Expenditures 2006-07'!V37/'Expenditures 2006-07 per Pupil'!C37</f>
        <v>0</v>
      </c>
      <c r="X37" s="82">
        <f>'Expenditures 2006-07'!W37/'Expenditures 2006-07 per Pupil'!C37</f>
        <v>0</v>
      </c>
      <c r="Y37" s="82">
        <f>'Expenditures 2006-07'!X37/'Expenditures 2006-07 per Pupil'!C37</f>
        <v>0</v>
      </c>
      <c r="Z37" s="82">
        <f>'Expenditures 2006-07'!Y37/'Expenditures 2006-07 per Pupil'!C37</f>
        <v>0</v>
      </c>
      <c r="AA37" s="82">
        <f>'Expenditures 2006-07'!Z37/'Expenditures 2006-07 per Pupil'!C37</f>
        <v>0</v>
      </c>
      <c r="AB37" s="82">
        <f>'Expenditures 2006-07'!AA37/'Expenditures 2006-07 per Pupil'!C37</f>
        <v>372.73712841740189</v>
      </c>
      <c r="AC37" s="82">
        <f>'Expenditures 2006-07'!AB37/'Expenditures 2006-07 per Pupil'!C37</f>
        <v>33.294068040704467</v>
      </c>
    </row>
    <row r="38" spans="1:29" x14ac:dyDescent="0.2">
      <c r="A38" s="5" t="s">
        <v>70</v>
      </c>
      <c r="B38" s="5" t="s">
        <v>71</v>
      </c>
      <c r="C38" s="8">
        <v>8180.0608000000011</v>
      </c>
      <c r="D38" s="82">
        <f>'Expenditures 2006-07'!C38/'Expenditures 2006-07 per Pupil'!C38</f>
        <v>8305.510789112961</v>
      </c>
      <c r="E38" s="82">
        <f>'Expenditures 2006-07'!D38/'Expenditures 2006-07 per Pupil'!C38</f>
        <v>7944.5681552880378</v>
      </c>
      <c r="F38" s="82">
        <f>'Expenditures 2006-07'!E38/'Expenditures 2006-07 per Pupil'!C38</f>
        <v>4482.0066594126038</v>
      </c>
      <c r="G38" s="82">
        <f>'Expenditures 2006-07'!F38/'Expenditures 2006-07 per Pupil'!C38</f>
        <v>391.85599940773051</v>
      </c>
      <c r="H38" s="82">
        <f>'Expenditures 2006-07'!G38/'Expenditures 2006-07 per Pupil'!C38</f>
        <v>232.76630413309394</v>
      </c>
      <c r="I38" s="82">
        <f>'Expenditures 2006-07'!H38/'Expenditures 2006-07 per Pupil'!C38</f>
        <v>165.44543531999173</v>
      </c>
      <c r="J38" s="82">
        <f>'Expenditures 2006-07'!I38/'Expenditures 2006-07 per Pupil'!C38</f>
        <v>312.25520719845991</v>
      </c>
      <c r="K38" s="82">
        <f>'Expenditures 2006-07'!J38/'Expenditures 2006-07 per Pupil'!C38</f>
        <v>168.03564834139129</v>
      </c>
      <c r="L38" s="82">
        <f>'Expenditures 2006-07'!K38/'Expenditures 2006-07 per Pupil'!C38</f>
        <v>1010.2956374113991</v>
      </c>
      <c r="M38" s="82">
        <f>'Expenditures 2006-07'!L38/'Expenditures 2006-07 per Pupil'!C38</f>
        <v>567.34926958000108</v>
      </c>
      <c r="N38" s="82">
        <f>'Expenditures 2006-07'!M38/'Expenditures 2006-07 per Pupil'!C38</f>
        <v>0</v>
      </c>
      <c r="O38" s="82">
        <f>'Expenditures 2006-07'!N38/'Expenditures 2006-07 per Pupil'!C38</f>
        <v>0</v>
      </c>
      <c r="P38" s="82">
        <f>'Expenditures 2006-07'!O38/'Expenditures 2006-07 per Pupil'!C38</f>
        <v>497.98051256538332</v>
      </c>
      <c r="Q38" s="82">
        <f>'Expenditures 2006-07'!P38/'Expenditures 2006-07 per Pupil'!C38</f>
        <v>0</v>
      </c>
      <c r="R38" s="82">
        <f>'Expenditures 2006-07'!Q38/'Expenditures 2006-07 per Pupil'!C38</f>
        <v>116.57748191798279</v>
      </c>
      <c r="S38" s="82">
        <f>'Expenditures 2006-07'!R38/'Expenditures 2006-07 per Pupil'!C38</f>
        <v>0</v>
      </c>
      <c r="T38" s="82">
        <f>'Expenditures 2006-07'!S38/'Expenditures 2006-07 per Pupil'!C38</f>
        <v>0</v>
      </c>
      <c r="U38" s="82">
        <f>'Expenditures 2006-07'!T38/'Expenditures 2006-07 per Pupil'!C38</f>
        <v>0</v>
      </c>
      <c r="V38" s="82">
        <f>'Expenditures 2006-07'!U38/'Expenditures 2006-07 per Pupil'!C38</f>
        <v>0</v>
      </c>
      <c r="W38" s="82">
        <f>'Expenditures 2006-07'!V38/'Expenditures 2006-07 per Pupil'!C38</f>
        <v>0</v>
      </c>
      <c r="X38" s="82">
        <f>'Expenditures 2006-07'!W38/'Expenditures 2006-07 per Pupil'!C38</f>
        <v>0</v>
      </c>
      <c r="Y38" s="82">
        <f>'Expenditures 2006-07'!X38/'Expenditures 2006-07 per Pupil'!C38</f>
        <v>9.1686360081822363E-2</v>
      </c>
      <c r="Z38" s="82">
        <f>'Expenditures 2006-07'!Y38/'Expenditures 2006-07 per Pupil'!C38</f>
        <v>28.945383877831318</v>
      </c>
      <c r="AA38" s="82">
        <f>'Expenditures 2006-07'!Z38/'Expenditures 2006-07 per Pupil'!C38</f>
        <v>0</v>
      </c>
      <c r="AB38" s="82">
        <f>'Expenditures 2006-07'!AA38/'Expenditures 2006-07 per Pupil'!C38</f>
        <v>331.905563587009</v>
      </c>
      <c r="AC38" s="82">
        <f>'Expenditures 2006-07'!AB38/'Expenditures 2006-07 per Pupil'!C38</f>
        <v>80.187301297320417</v>
      </c>
    </row>
    <row r="39" spans="1:29" x14ac:dyDescent="0.2">
      <c r="A39" s="5" t="s">
        <v>72</v>
      </c>
      <c r="B39" s="5" t="s">
        <v>73</v>
      </c>
      <c r="C39" s="8">
        <v>4918.2650000000003</v>
      </c>
      <c r="D39" s="82">
        <f>'Expenditures 2006-07'!C39/'Expenditures 2006-07 per Pupil'!C39</f>
        <v>7588.5405137787411</v>
      </c>
      <c r="E39" s="82">
        <f>'Expenditures 2006-07'!D39/'Expenditures 2006-07 per Pupil'!C39</f>
        <v>7319.5020581444869</v>
      </c>
      <c r="F39" s="82">
        <f>'Expenditures 2006-07'!E39/'Expenditures 2006-07 per Pupil'!C39</f>
        <v>4412.6673023922049</v>
      </c>
      <c r="G39" s="82">
        <f>'Expenditures 2006-07'!F39/'Expenditures 2006-07 per Pupil'!C39</f>
        <v>293.1941690819832</v>
      </c>
      <c r="H39" s="82">
        <f>'Expenditures 2006-07'!G39/'Expenditures 2006-07 per Pupil'!C39</f>
        <v>221.04921349296959</v>
      </c>
      <c r="I39" s="82">
        <f>'Expenditures 2006-07'!H39/'Expenditures 2006-07 per Pupil'!C39</f>
        <v>188.86887144145342</v>
      </c>
      <c r="J39" s="82">
        <f>'Expenditures 2006-07'!I39/'Expenditures 2006-07 per Pupil'!C39</f>
        <v>315.43867400394242</v>
      </c>
      <c r="K39" s="82">
        <f>'Expenditures 2006-07'!J39/'Expenditures 2006-07 per Pupil'!C39</f>
        <v>164.33930461250054</v>
      </c>
      <c r="L39" s="82">
        <f>'Expenditures 2006-07'!K39/'Expenditures 2006-07 per Pupil'!C39</f>
        <v>637.14770757574058</v>
      </c>
      <c r="M39" s="82">
        <f>'Expenditures 2006-07'!L39/'Expenditures 2006-07 per Pupil'!C39</f>
        <v>414.8677714600575</v>
      </c>
      <c r="N39" s="82">
        <f>'Expenditures 2006-07'!M39/'Expenditures 2006-07 per Pupil'!C39</f>
        <v>0</v>
      </c>
      <c r="O39" s="82">
        <f>'Expenditures 2006-07'!N39/'Expenditures 2006-07 per Pupil'!C39</f>
        <v>0</v>
      </c>
      <c r="P39" s="82">
        <f>'Expenditures 2006-07'!O39/'Expenditures 2006-07 per Pupil'!C39</f>
        <v>576.62904703182926</v>
      </c>
      <c r="Q39" s="82">
        <f>'Expenditures 2006-07'!P39/'Expenditures 2006-07 per Pupil'!C39</f>
        <v>0</v>
      </c>
      <c r="R39" s="82">
        <f>'Expenditures 2006-07'!Q39/'Expenditures 2006-07 per Pupil'!C39</f>
        <v>95.29999705180586</v>
      </c>
      <c r="S39" s="82">
        <f>'Expenditures 2006-07'!R39/'Expenditures 2006-07 per Pupil'!C39</f>
        <v>0</v>
      </c>
      <c r="T39" s="82">
        <f>'Expenditures 2006-07'!S39/'Expenditures 2006-07 per Pupil'!C39</f>
        <v>0</v>
      </c>
      <c r="U39" s="82">
        <f>'Expenditures 2006-07'!T39/'Expenditures 2006-07 per Pupil'!C39</f>
        <v>0</v>
      </c>
      <c r="V39" s="82">
        <f>'Expenditures 2006-07'!U39/'Expenditures 2006-07 per Pupil'!C39</f>
        <v>0</v>
      </c>
      <c r="W39" s="82">
        <f>'Expenditures 2006-07'!V39/'Expenditures 2006-07 per Pupil'!C39</f>
        <v>0</v>
      </c>
      <c r="X39" s="82">
        <f>'Expenditures 2006-07'!W39/'Expenditures 2006-07 per Pupil'!C39</f>
        <v>0</v>
      </c>
      <c r="Y39" s="82">
        <f>'Expenditures 2006-07'!X39/'Expenditures 2006-07 per Pupil'!C39</f>
        <v>0</v>
      </c>
      <c r="Z39" s="82">
        <f>'Expenditures 2006-07'!Y39/'Expenditures 2006-07 per Pupil'!C39</f>
        <v>0</v>
      </c>
      <c r="AA39" s="82">
        <f>'Expenditures 2006-07'!Z39/'Expenditures 2006-07 per Pupil'!C39</f>
        <v>0</v>
      </c>
      <c r="AB39" s="82">
        <f>'Expenditures 2006-07'!AA39/'Expenditures 2006-07 per Pupil'!C39</f>
        <v>269.03845563425313</v>
      </c>
      <c r="AC39" s="82">
        <f>'Expenditures 2006-07'!AB39/'Expenditures 2006-07 per Pupil'!C39</f>
        <v>89.858923827813257</v>
      </c>
    </row>
    <row r="40" spans="1:29" x14ac:dyDescent="0.2">
      <c r="A40" s="5" t="s">
        <v>74</v>
      </c>
      <c r="B40" s="5" t="s">
        <v>75</v>
      </c>
      <c r="C40" s="8">
        <v>3258.395</v>
      </c>
      <c r="D40" s="82">
        <f>'Expenditures 2006-07'!C40/'Expenditures 2006-07 per Pupil'!C40</f>
        <v>9552.8161809725334</v>
      </c>
      <c r="E40" s="82">
        <f>'Expenditures 2006-07'!D40/'Expenditures 2006-07 per Pupil'!C40</f>
        <v>9163.1593560633373</v>
      </c>
      <c r="F40" s="82">
        <f>'Expenditures 2006-07'!E40/'Expenditures 2006-07 per Pupil'!C40</f>
        <v>5001.261265132066</v>
      </c>
      <c r="G40" s="82">
        <f>'Expenditures 2006-07'!F40/'Expenditures 2006-07 per Pupil'!C40</f>
        <v>281.82778944848616</v>
      </c>
      <c r="H40" s="82">
        <f>'Expenditures 2006-07'!G40/'Expenditures 2006-07 per Pupil'!C40</f>
        <v>712.0589953029023</v>
      </c>
      <c r="I40" s="82">
        <f>'Expenditures 2006-07'!H40/'Expenditures 2006-07 per Pupil'!C40</f>
        <v>393.4452575577854</v>
      </c>
      <c r="J40" s="82">
        <f>'Expenditures 2006-07'!I40/'Expenditures 2006-07 per Pupil'!C40</f>
        <v>370.0429720767433</v>
      </c>
      <c r="K40" s="82">
        <f>'Expenditures 2006-07'!J40/'Expenditures 2006-07 per Pupil'!C40</f>
        <v>71.512158593417922</v>
      </c>
      <c r="L40" s="82">
        <f>'Expenditures 2006-07'!K40/'Expenditures 2006-07 per Pupil'!C40</f>
        <v>887.6737258681037</v>
      </c>
      <c r="M40" s="82">
        <f>'Expenditures 2006-07'!L40/'Expenditures 2006-07 per Pupil'!C40</f>
        <v>683.64990432406148</v>
      </c>
      <c r="N40" s="82">
        <f>'Expenditures 2006-07'!M40/'Expenditures 2006-07 per Pupil'!C40</f>
        <v>0</v>
      </c>
      <c r="O40" s="82">
        <f>'Expenditures 2006-07'!N40/'Expenditures 2006-07 per Pupil'!C40</f>
        <v>0</v>
      </c>
      <c r="P40" s="82">
        <f>'Expenditures 2006-07'!O40/'Expenditures 2006-07 per Pupil'!C40</f>
        <v>594.60189755999511</v>
      </c>
      <c r="Q40" s="82">
        <f>'Expenditures 2006-07'!P40/'Expenditures 2006-07 per Pupil'!C40</f>
        <v>0</v>
      </c>
      <c r="R40" s="82">
        <f>'Expenditures 2006-07'!Q40/'Expenditures 2006-07 per Pupil'!C40</f>
        <v>167.08539019977627</v>
      </c>
      <c r="S40" s="82">
        <f>'Expenditures 2006-07'!R40/'Expenditures 2006-07 per Pupil'!C40</f>
        <v>0</v>
      </c>
      <c r="T40" s="82">
        <f>'Expenditures 2006-07'!S40/'Expenditures 2006-07 per Pupil'!C40</f>
        <v>0</v>
      </c>
      <c r="U40" s="82">
        <f>'Expenditures 2006-07'!T40/'Expenditures 2006-07 per Pupil'!C40</f>
        <v>0</v>
      </c>
      <c r="V40" s="82">
        <f>'Expenditures 2006-07'!U40/'Expenditures 2006-07 per Pupil'!C40</f>
        <v>0</v>
      </c>
      <c r="W40" s="82">
        <f>'Expenditures 2006-07'!V40/'Expenditures 2006-07 per Pupil'!C40</f>
        <v>0</v>
      </c>
      <c r="X40" s="82">
        <f>'Expenditures 2006-07'!W40/'Expenditures 2006-07 per Pupil'!C40</f>
        <v>0</v>
      </c>
      <c r="Y40" s="82">
        <f>'Expenditures 2006-07'!X40/'Expenditures 2006-07 per Pupil'!C40</f>
        <v>0</v>
      </c>
      <c r="Z40" s="82">
        <f>'Expenditures 2006-07'!Y40/'Expenditures 2006-07 per Pupil'!C40</f>
        <v>0</v>
      </c>
      <c r="AA40" s="82">
        <f>'Expenditures 2006-07'!Z40/'Expenditures 2006-07 per Pupil'!C40</f>
        <v>0</v>
      </c>
      <c r="AB40" s="82">
        <f>'Expenditures 2006-07'!AA40/'Expenditures 2006-07 per Pupil'!C40</f>
        <v>389.65682490919613</v>
      </c>
      <c r="AC40" s="82">
        <f>'Expenditures 2006-07'!AB40/'Expenditures 2006-07 per Pupil'!C40</f>
        <v>54.376157586787357</v>
      </c>
    </row>
    <row r="41" spans="1:29" x14ac:dyDescent="0.2">
      <c r="A41" s="5" t="s">
        <v>76</v>
      </c>
      <c r="B41" s="5" t="s">
        <v>77</v>
      </c>
      <c r="C41" s="8">
        <v>1466.2544</v>
      </c>
      <c r="D41" s="82">
        <f>'Expenditures 2006-07'!C41/'Expenditures 2006-07 per Pupil'!C41</f>
        <v>11031.921725179478</v>
      </c>
      <c r="E41" s="82">
        <f>'Expenditures 2006-07'!D41/'Expenditures 2006-07 per Pupil'!C41</f>
        <v>9566.636655958202</v>
      </c>
      <c r="F41" s="82">
        <f>'Expenditures 2006-07'!E41/'Expenditures 2006-07 per Pupil'!C41</f>
        <v>5811.7979799412706</v>
      </c>
      <c r="G41" s="82">
        <f>'Expenditures 2006-07'!F41/'Expenditures 2006-07 per Pupil'!C41</f>
        <v>382.27808216636896</v>
      </c>
      <c r="H41" s="82">
        <f>'Expenditures 2006-07'!G41/'Expenditures 2006-07 per Pupil'!C41</f>
        <v>339.53233490723028</v>
      </c>
      <c r="I41" s="82">
        <f>'Expenditures 2006-07'!H41/'Expenditures 2006-07 per Pupil'!C41</f>
        <v>306.73486811019967</v>
      </c>
      <c r="J41" s="82">
        <f>'Expenditures 2006-07'!I41/'Expenditures 2006-07 per Pupil'!C41</f>
        <v>380.83196203878401</v>
      </c>
      <c r="K41" s="82">
        <f>'Expenditures 2006-07'!J41/'Expenditures 2006-07 per Pupil'!C41</f>
        <v>99.228592255204816</v>
      </c>
      <c r="L41" s="82">
        <f>'Expenditures 2006-07'!K41/'Expenditures 2006-07 per Pupil'!C41</f>
        <v>769.4408078161606</v>
      </c>
      <c r="M41" s="82">
        <f>'Expenditures 2006-07'!L41/'Expenditures 2006-07 per Pupil'!C41</f>
        <v>598.15758438644752</v>
      </c>
      <c r="N41" s="82">
        <f>'Expenditures 2006-07'!M41/'Expenditures 2006-07 per Pupil'!C41</f>
        <v>0</v>
      </c>
      <c r="O41" s="82">
        <f>'Expenditures 2006-07'!N41/'Expenditures 2006-07 per Pupil'!C41</f>
        <v>0</v>
      </c>
      <c r="P41" s="82">
        <f>'Expenditures 2006-07'!O41/'Expenditures 2006-07 per Pupil'!C41</f>
        <v>670.59469352658039</v>
      </c>
      <c r="Q41" s="82">
        <f>'Expenditures 2006-07'!P41/'Expenditures 2006-07 per Pupil'!C41</f>
        <v>0</v>
      </c>
      <c r="R41" s="82">
        <f>'Expenditures 2006-07'!Q41/'Expenditures 2006-07 per Pupil'!C41</f>
        <v>208.03975080995494</v>
      </c>
      <c r="S41" s="82">
        <f>'Expenditures 2006-07'!R41/'Expenditures 2006-07 per Pupil'!C41</f>
        <v>0</v>
      </c>
      <c r="T41" s="82">
        <f>'Expenditures 2006-07'!S41/'Expenditures 2006-07 per Pupil'!C41</f>
        <v>0</v>
      </c>
      <c r="U41" s="82">
        <f>'Expenditures 2006-07'!T41/'Expenditures 2006-07 per Pupil'!C41</f>
        <v>1.5754428426608642</v>
      </c>
      <c r="V41" s="82">
        <f>'Expenditures 2006-07'!U41/'Expenditures 2006-07 per Pupil'!C41</f>
        <v>9.6970348392475412</v>
      </c>
      <c r="W41" s="82">
        <f>'Expenditures 2006-07'!V41/'Expenditures 2006-07 per Pupil'!C41</f>
        <v>0</v>
      </c>
      <c r="X41" s="82">
        <f>'Expenditures 2006-07'!W41/'Expenditures 2006-07 per Pupil'!C41</f>
        <v>0</v>
      </c>
      <c r="Y41" s="82">
        <f>'Expenditures 2006-07'!X41/'Expenditures 2006-07 per Pupil'!C41</f>
        <v>0</v>
      </c>
      <c r="Z41" s="82">
        <f>'Expenditures 2006-07'!Y41/'Expenditures 2006-07 per Pupil'!C41</f>
        <v>0</v>
      </c>
      <c r="AA41" s="82">
        <f>'Expenditures 2006-07'!Z41/'Expenditures 2006-07 per Pupil'!C41</f>
        <v>0</v>
      </c>
      <c r="AB41" s="82">
        <f>'Expenditures 2006-07'!AA41/'Expenditures 2006-07 per Pupil'!C41</f>
        <v>1454.0125915393671</v>
      </c>
      <c r="AC41" s="82">
        <f>'Expenditures 2006-07'!AB41/'Expenditures 2006-07 per Pupil'!C41</f>
        <v>474.76997170477375</v>
      </c>
    </row>
    <row r="42" spans="1:29" x14ac:dyDescent="0.2">
      <c r="A42" s="5" t="s">
        <v>78</v>
      </c>
      <c r="B42" s="5" t="s">
        <v>79</v>
      </c>
      <c r="C42" s="8">
        <v>280.52539999999999</v>
      </c>
      <c r="D42" s="82">
        <f>'Expenditures 2006-07'!C42/'Expenditures 2006-07 per Pupil'!C42</f>
        <v>9651.6559997775603</v>
      </c>
      <c r="E42" s="82">
        <f>'Expenditures 2006-07'!D42/'Expenditures 2006-07 per Pupil'!C42</f>
        <v>9182.2454223396526</v>
      </c>
      <c r="F42" s="82">
        <f>'Expenditures 2006-07'!E42/'Expenditures 2006-07 per Pupil'!C42</f>
        <v>4786.3381355128622</v>
      </c>
      <c r="G42" s="82">
        <f>'Expenditures 2006-07'!F42/'Expenditures 2006-07 per Pupil'!C42</f>
        <v>441.82052676869904</v>
      </c>
      <c r="H42" s="82">
        <f>'Expenditures 2006-07'!G42/'Expenditures 2006-07 per Pupil'!C42</f>
        <v>670.34004763917994</v>
      </c>
      <c r="I42" s="82">
        <f>'Expenditures 2006-07'!H42/'Expenditures 2006-07 per Pupil'!C42</f>
        <v>565.78231418616645</v>
      </c>
      <c r="J42" s="82">
        <f>'Expenditures 2006-07'!I42/'Expenditures 2006-07 per Pupil'!C42</f>
        <v>356.44483529833661</v>
      </c>
      <c r="K42" s="82">
        <f>'Expenditures 2006-07'!J42/'Expenditures 2006-07 per Pupil'!C42</f>
        <v>439.08487431084677</v>
      </c>
      <c r="L42" s="82">
        <f>'Expenditures 2006-07'!K42/'Expenditures 2006-07 per Pupil'!C42</f>
        <v>733.37679939142765</v>
      </c>
      <c r="M42" s="82">
        <f>'Expenditures 2006-07'!L42/'Expenditures 2006-07 per Pupil'!C42</f>
        <v>373.36020196388637</v>
      </c>
      <c r="N42" s="82">
        <f>'Expenditures 2006-07'!M42/'Expenditures 2006-07 per Pupil'!C42</f>
        <v>0</v>
      </c>
      <c r="O42" s="82">
        <f>'Expenditures 2006-07'!N42/'Expenditures 2006-07 per Pupil'!C42</f>
        <v>0</v>
      </c>
      <c r="P42" s="82">
        <f>'Expenditures 2006-07'!O42/'Expenditures 2006-07 per Pupil'!C42</f>
        <v>682.47235366209259</v>
      </c>
      <c r="Q42" s="82">
        <f>'Expenditures 2006-07'!P42/'Expenditures 2006-07 per Pupil'!C42</f>
        <v>0</v>
      </c>
      <c r="R42" s="82">
        <f>'Expenditures 2006-07'!Q42/'Expenditures 2006-07 per Pupil'!C42</f>
        <v>133.22533360615472</v>
      </c>
      <c r="S42" s="82">
        <f>'Expenditures 2006-07'!R42/'Expenditures 2006-07 per Pupil'!C42</f>
        <v>0</v>
      </c>
      <c r="T42" s="82">
        <f>'Expenditures 2006-07'!S42/'Expenditures 2006-07 per Pupil'!C42</f>
        <v>0</v>
      </c>
      <c r="U42" s="82">
        <f>'Expenditures 2006-07'!T42/'Expenditures 2006-07 per Pupil'!C42</f>
        <v>0</v>
      </c>
      <c r="V42" s="82">
        <f>'Expenditures 2006-07'!U42/'Expenditures 2006-07 per Pupil'!C42</f>
        <v>0</v>
      </c>
      <c r="W42" s="82">
        <f>'Expenditures 2006-07'!V42/'Expenditures 2006-07 per Pupil'!C42</f>
        <v>0</v>
      </c>
      <c r="X42" s="82">
        <f>'Expenditures 2006-07'!W42/'Expenditures 2006-07 per Pupil'!C42</f>
        <v>0</v>
      </c>
      <c r="Y42" s="82">
        <f>'Expenditures 2006-07'!X42/'Expenditures 2006-07 per Pupil'!C42</f>
        <v>0</v>
      </c>
      <c r="Z42" s="82">
        <f>'Expenditures 2006-07'!Y42/'Expenditures 2006-07 per Pupil'!C42</f>
        <v>6.4464750785490379</v>
      </c>
      <c r="AA42" s="82">
        <f>'Expenditures 2006-07'!Z42/'Expenditures 2006-07 per Pupil'!C42</f>
        <v>0</v>
      </c>
      <c r="AB42" s="82">
        <f>'Expenditures 2006-07'!AA42/'Expenditures 2006-07 per Pupil'!C42</f>
        <v>462.96410235935855</v>
      </c>
      <c r="AC42" s="82">
        <f>'Expenditures 2006-07'!AB42/'Expenditures 2006-07 per Pupil'!C42</f>
        <v>0</v>
      </c>
    </row>
    <row r="43" spans="1:29" x14ac:dyDescent="0.2">
      <c r="A43" s="5" t="s">
        <v>80</v>
      </c>
      <c r="B43" s="5" t="s">
        <v>81</v>
      </c>
      <c r="C43" s="8">
        <v>2144.5528999999997</v>
      </c>
      <c r="D43" s="82">
        <f>'Expenditures 2006-07'!C43/'Expenditures 2006-07 per Pupil'!C43</f>
        <v>7434.7616279365275</v>
      </c>
      <c r="E43" s="82">
        <f>'Expenditures 2006-07'!D43/'Expenditures 2006-07 per Pupil'!C43</f>
        <v>7065.2868157274188</v>
      </c>
      <c r="F43" s="82">
        <f>'Expenditures 2006-07'!E43/'Expenditures 2006-07 per Pupil'!C43</f>
        <v>4504.0767285339534</v>
      </c>
      <c r="G43" s="82">
        <f>'Expenditures 2006-07'!F43/'Expenditures 2006-07 per Pupil'!C43</f>
        <v>72.726884004586694</v>
      </c>
      <c r="H43" s="82">
        <f>'Expenditures 2006-07'!G43/'Expenditures 2006-07 per Pupil'!C43</f>
        <v>299.32219438373386</v>
      </c>
      <c r="I43" s="82">
        <f>'Expenditures 2006-07'!H43/'Expenditures 2006-07 per Pupil'!C43</f>
        <v>209.61682036381572</v>
      </c>
      <c r="J43" s="82">
        <f>'Expenditures 2006-07'!I43/'Expenditures 2006-07 per Pupil'!C43</f>
        <v>378.94812480494193</v>
      </c>
      <c r="K43" s="82">
        <f>'Expenditures 2006-07'!J43/'Expenditures 2006-07 per Pupil'!C43</f>
        <v>170.38285229522668</v>
      </c>
      <c r="L43" s="82">
        <f>'Expenditures 2006-07'!K43/'Expenditures 2006-07 per Pupil'!C43</f>
        <v>577.81662555397918</v>
      </c>
      <c r="M43" s="82">
        <f>'Expenditures 2006-07'!L43/'Expenditures 2006-07 per Pupil'!C43</f>
        <v>230.06950306518436</v>
      </c>
      <c r="N43" s="82">
        <f>'Expenditures 2006-07'!M43/'Expenditures 2006-07 per Pupil'!C43</f>
        <v>0</v>
      </c>
      <c r="O43" s="82">
        <f>'Expenditures 2006-07'!N43/'Expenditures 2006-07 per Pupil'!C43</f>
        <v>11.26682862427875</v>
      </c>
      <c r="P43" s="82">
        <f>'Expenditures 2006-07'!O43/'Expenditures 2006-07 per Pupil'!C43</f>
        <v>526.39925086483072</v>
      </c>
      <c r="Q43" s="82">
        <f>'Expenditures 2006-07'!P43/'Expenditures 2006-07 per Pupil'!C43</f>
        <v>0</v>
      </c>
      <c r="R43" s="82">
        <f>'Expenditures 2006-07'!Q43/'Expenditures 2006-07 per Pupil'!C43</f>
        <v>84.661003232888319</v>
      </c>
      <c r="S43" s="82">
        <f>'Expenditures 2006-07'!R43/'Expenditures 2006-07 per Pupil'!C43</f>
        <v>0</v>
      </c>
      <c r="T43" s="82">
        <f>'Expenditures 2006-07'!S43/'Expenditures 2006-07 per Pupil'!C43</f>
        <v>0</v>
      </c>
      <c r="U43" s="82">
        <f>'Expenditures 2006-07'!T43/'Expenditures 2006-07 per Pupil'!C43</f>
        <v>0</v>
      </c>
      <c r="V43" s="82">
        <f>'Expenditures 2006-07'!U43/'Expenditures 2006-07 per Pupil'!C43</f>
        <v>0</v>
      </c>
      <c r="W43" s="82">
        <f>'Expenditures 2006-07'!V43/'Expenditures 2006-07 per Pupil'!C43</f>
        <v>0</v>
      </c>
      <c r="X43" s="82">
        <f>'Expenditures 2006-07'!W43/'Expenditures 2006-07 per Pupil'!C43</f>
        <v>0</v>
      </c>
      <c r="Y43" s="82">
        <f>'Expenditures 2006-07'!X43/'Expenditures 2006-07 per Pupil'!C43</f>
        <v>0</v>
      </c>
      <c r="Z43" s="82">
        <f>'Expenditures 2006-07'!Y43/'Expenditures 2006-07 per Pupil'!C43</f>
        <v>8.474959978837548</v>
      </c>
      <c r="AA43" s="82">
        <f>'Expenditures 2006-07'!Z43/'Expenditures 2006-07 per Pupil'!C43</f>
        <v>0</v>
      </c>
      <c r="AB43" s="82">
        <f>'Expenditures 2006-07'!AA43/'Expenditures 2006-07 per Pupil'!C43</f>
        <v>360.99985223027147</v>
      </c>
      <c r="AC43" s="82">
        <f>'Expenditures 2006-07'!AB43/'Expenditures 2006-07 per Pupil'!C43</f>
        <v>489.72942565324456</v>
      </c>
    </row>
    <row r="44" spans="1:29" x14ac:dyDescent="0.2">
      <c r="A44" s="5" t="s">
        <v>82</v>
      </c>
      <c r="B44" s="5" t="s">
        <v>83</v>
      </c>
      <c r="C44" s="8">
        <v>3383.4871000000003</v>
      </c>
      <c r="D44" s="82">
        <f>'Expenditures 2006-07'!C44/'Expenditures 2006-07 per Pupil'!C44</f>
        <v>13452.862341340091</v>
      </c>
      <c r="E44" s="82">
        <f>'Expenditures 2006-07'!D44/'Expenditures 2006-07 per Pupil'!C44</f>
        <v>12555.678814321471</v>
      </c>
      <c r="F44" s="82">
        <f>'Expenditures 2006-07'!E44/'Expenditures 2006-07 per Pupil'!C44</f>
        <v>6980.6501996121096</v>
      </c>
      <c r="G44" s="82">
        <f>'Expenditures 2006-07'!F44/'Expenditures 2006-07 per Pupil'!C44</f>
        <v>639.08745211412202</v>
      </c>
      <c r="H44" s="82">
        <f>'Expenditures 2006-07'!G44/'Expenditures 2006-07 per Pupil'!C44</f>
        <v>424.23334494167273</v>
      </c>
      <c r="I44" s="82">
        <f>'Expenditures 2006-07'!H44/'Expenditures 2006-07 per Pupil'!C44</f>
        <v>440.69894636217168</v>
      </c>
      <c r="J44" s="82">
        <f>'Expenditures 2006-07'!I44/'Expenditures 2006-07 per Pupil'!C44</f>
        <v>764.14244050169418</v>
      </c>
      <c r="K44" s="82">
        <f>'Expenditures 2006-07'!J44/'Expenditures 2006-07 per Pupil'!C44</f>
        <v>456.44515092136743</v>
      </c>
      <c r="L44" s="82">
        <f>'Expenditures 2006-07'!K44/'Expenditures 2006-07 per Pupil'!C44</f>
        <v>1615.4069332789829</v>
      </c>
      <c r="M44" s="82">
        <f>'Expenditures 2006-07'!L44/'Expenditures 2006-07 per Pupil'!C44</f>
        <v>348.55506616236249</v>
      </c>
      <c r="N44" s="82">
        <f>'Expenditures 2006-07'!M44/'Expenditures 2006-07 per Pupil'!C44</f>
        <v>0</v>
      </c>
      <c r="O44" s="82">
        <f>'Expenditures 2006-07'!N44/'Expenditures 2006-07 per Pupil'!C44</f>
        <v>0</v>
      </c>
      <c r="P44" s="82">
        <f>'Expenditures 2006-07'!O44/'Expenditures 2006-07 per Pupil'!C44</f>
        <v>672.27113707630213</v>
      </c>
      <c r="Q44" s="82">
        <f>'Expenditures 2006-07'!P44/'Expenditures 2006-07 per Pupil'!C44</f>
        <v>0</v>
      </c>
      <c r="R44" s="82">
        <f>'Expenditures 2006-07'!Q44/'Expenditures 2006-07 per Pupil'!C44</f>
        <v>214.18814335068689</v>
      </c>
      <c r="S44" s="82">
        <f>'Expenditures 2006-07'!R44/'Expenditures 2006-07 per Pupil'!C44</f>
        <v>0</v>
      </c>
      <c r="T44" s="82">
        <f>'Expenditures 2006-07'!S44/'Expenditures 2006-07 per Pupil'!C44</f>
        <v>0</v>
      </c>
      <c r="U44" s="82">
        <f>'Expenditures 2006-07'!T44/'Expenditures 2006-07 per Pupil'!C44</f>
        <v>0</v>
      </c>
      <c r="V44" s="82">
        <f>'Expenditures 2006-07'!U44/'Expenditures 2006-07 per Pupil'!C44</f>
        <v>8.8742469270830089</v>
      </c>
      <c r="W44" s="82">
        <f>'Expenditures 2006-07'!V44/'Expenditures 2006-07 per Pupil'!C44</f>
        <v>33.470058153908724</v>
      </c>
      <c r="X44" s="82">
        <f>'Expenditures 2006-07'!W44/'Expenditures 2006-07 per Pupil'!C44</f>
        <v>0</v>
      </c>
      <c r="Y44" s="82">
        <f>'Expenditures 2006-07'!X44/'Expenditures 2006-07 per Pupil'!C44</f>
        <v>0</v>
      </c>
      <c r="Z44" s="82">
        <f>'Expenditures 2006-07'!Y44/'Expenditures 2006-07 per Pupil'!C44</f>
        <v>0</v>
      </c>
      <c r="AA44" s="82">
        <f>'Expenditures 2006-07'!Z44/'Expenditures 2006-07 per Pupil'!C44</f>
        <v>0</v>
      </c>
      <c r="AB44" s="82">
        <f>'Expenditures 2006-07'!AA44/'Expenditures 2006-07 per Pupil'!C44</f>
        <v>854.83922193762749</v>
      </c>
      <c r="AC44" s="82">
        <f>'Expenditures 2006-07'!AB44/'Expenditures 2006-07 per Pupil'!C44</f>
        <v>114.8569237932073</v>
      </c>
    </row>
    <row r="45" spans="1:29" x14ac:dyDescent="0.2">
      <c r="A45" s="5" t="s">
        <v>84</v>
      </c>
      <c r="B45" s="5" t="s">
        <v>85</v>
      </c>
      <c r="C45" s="8">
        <v>1168.1149</v>
      </c>
      <c r="D45" s="82">
        <f>'Expenditures 2006-07'!C45/'Expenditures 2006-07 per Pupil'!C45</f>
        <v>8910.3885414011911</v>
      </c>
      <c r="E45" s="82">
        <f>'Expenditures 2006-07'!D45/'Expenditures 2006-07 per Pupil'!C45</f>
        <v>8310.0911220291764</v>
      </c>
      <c r="F45" s="82">
        <f>'Expenditures 2006-07'!E45/'Expenditures 2006-07 per Pupil'!C45</f>
        <v>4179.0538413644063</v>
      </c>
      <c r="G45" s="82">
        <f>'Expenditures 2006-07'!F45/'Expenditures 2006-07 per Pupil'!C45</f>
        <v>412.90789116721305</v>
      </c>
      <c r="H45" s="82">
        <f>'Expenditures 2006-07'!G45/'Expenditures 2006-07 per Pupil'!C45</f>
        <v>586.19515083661724</v>
      </c>
      <c r="I45" s="82">
        <f>'Expenditures 2006-07'!H45/'Expenditures 2006-07 per Pupil'!C45</f>
        <v>364.12521576430538</v>
      </c>
      <c r="J45" s="82">
        <f>'Expenditures 2006-07'!I45/'Expenditures 2006-07 per Pupil'!C45</f>
        <v>571.06809441434234</v>
      </c>
      <c r="K45" s="82">
        <f>'Expenditures 2006-07'!J45/'Expenditures 2006-07 per Pupil'!C45</f>
        <v>296.08313360269608</v>
      </c>
      <c r="L45" s="82">
        <f>'Expenditures 2006-07'!K45/'Expenditures 2006-07 per Pupil'!C45</f>
        <v>758.64286980672875</v>
      </c>
      <c r="M45" s="82">
        <f>'Expenditures 2006-07'!L45/'Expenditures 2006-07 per Pupil'!C45</f>
        <v>520.50845340642434</v>
      </c>
      <c r="N45" s="82">
        <f>'Expenditures 2006-07'!M45/'Expenditures 2006-07 per Pupil'!C45</f>
        <v>0</v>
      </c>
      <c r="O45" s="82">
        <f>'Expenditures 2006-07'!N45/'Expenditures 2006-07 per Pupil'!C45</f>
        <v>1.6442988613534508</v>
      </c>
      <c r="P45" s="82">
        <f>'Expenditures 2006-07'!O45/'Expenditures 2006-07 per Pupil'!C45</f>
        <v>541.2740133697464</v>
      </c>
      <c r="Q45" s="82">
        <f>'Expenditures 2006-07'!P45/'Expenditures 2006-07 per Pupil'!C45</f>
        <v>0</v>
      </c>
      <c r="R45" s="82">
        <f>'Expenditures 2006-07'!Q45/'Expenditures 2006-07 per Pupil'!C45</f>
        <v>78.588159435343215</v>
      </c>
      <c r="S45" s="82">
        <f>'Expenditures 2006-07'!R45/'Expenditures 2006-07 per Pupil'!C45</f>
        <v>0</v>
      </c>
      <c r="T45" s="82">
        <f>'Expenditures 2006-07'!S45/'Expenditures 2006-07 per Pupil'!C45</f>
        <v>0</v>
      </c>
      <c r="U45" s="82">
        <f>'Expenditures 2006-07'!T45/'Expenditures 2006-07 per Pupil'!C45</f>
        <v>0</v>
      </c>
      <c r="V45" s="82">
        <f>'Expenditures 2006-07'!U45/'Expenditures 2006-07 per Pupil'!C45</f>
        <v>0</v>
      </c>
      <c r="W45" s="82">
        <f>'Expenditures 2006-07'!V45/'Expenditures 2006-07 per Pupil'!C45</f>
        <v>0</v>
      </c>
      <c r="X45" s="82">
        <f>'Expenditures 2006-07'!W45/'Expenditures 2006-07 per Pupil'!C45</f>
        <v>0</v>
      </c>
      <c r="Y45" s="82">
        <f>'Expenditures 2006-07'!X45/'Expenditures 2006-07 per Pupil'!C45</f>
        <v>0</v>
      </c>
      <c r="Z45" s="82">
        <f>'Expenditures 2006-07'!Y45/'Expenditures 2006-07 per Pupil'!C45</f>
        <v>40.770818007714823</v>
      </c>
      <c r="AA45" s="82">
        <f>'Expenditures 2006-07'!Z45/'Expenditures 2006-07 per Pupil'!C45</f>
        <v>0</v>
      </c>
      <c r="AB45" s="82">
        <f>'Expenditures 2006-07'!AA45/'Expenditures 2006-07 per Pupil'!C45</f>
        <v>559.52660136430075</v>
      </c>
      <c r="AC45" s="82">
        <f>'Expenditures 2006-07'!AB45/'Expenditures 2006-07 per Pupil'!C45</f>
        <v>588.78029036355929</v>
      </c>
    </row>
    <row r="46" spans="1:29" x14ac:dyDescent="0.2">
      <c r="A46" s="5" t="s">
        <v>86</v>
      </c>
      <c r="B46" s="5" t="s">
        <v>87</v>
      </c>
      <c r="C46" s="8">
        <v>993.59010000000012</v>
      </c>
      <c r="D46" s="82">
        <f>'Expenditures 2006-07'!C46/'Expenditures 2006-07 per Pupil'!C46</f>
        <v>8934.687412847612</v>
      </c>
      <c r="E46" s="82">
        <f>'Expenditures 2006-07'!D46/'Expenditures 2006-07 per Pupil'!C46</f>
        <v>8109.1434586556361</v>
      </c>
      <c r="F46" s="82">
        <f>'Expenditures 2006-07'!E46/'Expenditures 2006-07 per Pupil'!C46</f>
        <v>4571.9713491509219</v>
      </c>
      <c r="G46" s="82">
        <f>'Expenditures 2006-07'!F46/'Expenditures 2006-07 per Pupil'!C46</f>
        <v>355.34996775833412</v>
      </c>
      <c r="H46" s="82">
        <f>'Expenditures 2006-07'!G46/'Expenditures 2006-07 per Pupil'!C46</f>
        <v>559.72008980363216</v>
      </c>
      <c r="I46" s="82">
        <f>'Expenditures 2006-07'!H46/'Expenditures 2006-07 per Pupil'!C46</f>
        <v>173.39103922231106</v>
      </c>
      <c r="J46" s="82">
        <f>'Expenditures 2006-07'!I46/'Expenditures 2006-07 per Pupil'!C46</f>
        <v>496.71087705080794</v>
      </c>
      <c r="K46" s="82">
        <f>'Expenditures 2006-07'!J46/'Expenditures 2006-07 per Pupil'!C46</f>
        <v>249.016953771983</v>
      </c>
      <c r="L46" s="82">
        <f>'Expenditures 2006-07'!K46/'Expenditures 2006-07 per Pupil'!C46</f>
        <v>619.13426874925585</v>
      </c>
      <c r="M46" s="82">
        <f>'Expenditures 2006-07'!L46/'Expenditures 2006-07 per Pupil'!C46</f>
        <v>428.95979941829125</v>
      </c>
      <c r="N46" s="82">
        <f>'Expenditures 2006-07'!M46/'Expenditures 2006-07 per Pupil'!C46</f>
        <v>0</v>
      </c>
      <c r="O46" s="82">
        <f>'Expenditures 2006-07'!N46/'Expenditures 2006-07 per Pupil'!C46</f>
        <v>0</v>
      </c>
      <c r="P46" s="82">
        <f>'Expenditures 2006-07'!O46/'Expenditures 2006-07 per Pupil'!C46</f>
        <v>523.64156003567257</v>
      </c>
      <c r="Q46" s="82">
        <f>'Expenditures 2006-07'!P46/'Expenditures 2006-07 per Pupil'!C46</f>
        <v>0</v>
      </c>
      <c r="R46" s="82">
        <f>'Expenditures 2006-07'!Q46/'Expenditures 2006-07 per Pupil'!C46</f>
        <v>131.24755369442587</v>
      </c>
      <c r="S46" s="82">
        <f>'Expenditures 2006-07'!R46/'Expenditures 2006-07 per Pupil'!C46</f>
        <v>0</v>
      </c>
      <c r="T46" s="82">
        <f>'Expenditures 2006-07'!S46/'Expenditures 2006-07 per Pupil'!C46</f>
        <v>0</v>
      </c>
      <c r="U46" s="82">
        <f>'Expenditures 2006-07'!T46/'Expenditures 2006-07 per Pupil'!C46</f>
        <v>0</v>
      </c>
      <c r="V46" s="82">
        <f>'Expenditures 2006-07'!U46/'Expenditures 2006-07 per Pupil'!C46</f>
        <v>0</v>
      </c>
      <c r="W46" s="82">
        <f>'Expenditures 2006-07'!V46/'Expenditures 2006-07 per Pupil'!C46</f>
        <v>0</v>
      </c>
      <c r="X46" s="82">
        <f>'Expenditures 2006-07'!W46/'Expenditures 2006-07 per Pupil'!C46</f>
        <v>0</v>
      </c>
      <c r="Y46" s="82">
        <f>'Expenditures 2006-07'!X46/'Expenditures 2006-07 per Pupil'!C46</f>
        <v>0</v>
      </c>
      <c r="Z46" s="82">
        <f>'Expenditures 2006-07'!Y46/'Expenditures 2006-07 per Pupil'!C46</f>
        <v>0</v>
      </c>
      <c r="AA46" s="82">
        <f>'Expenditures 2006-07'!Z46/'Expenditures 2006-07 per Pupil'!C46</f>
        <v>0</v>
      </c>
      <c r="AB46" s="82">
        <f>'Expenditures 2006-07'!AA46/'Expenditures 2006-07 per Pupil'!C46</f>
        <v>825.5439541919751</v>
      </c>
      <c r="AC46" s="82">
        <f>'Expenditures 2006-07'!AB46/'Expenditures 2006-07 per Pupil'!C46</f>
        <v>58.430785491924681</v>
      </c>
    </row>
    <row r="47" spans="1:29" x14ac:dyDescent="0.2">
      <c r="A47" s="5" t="s">
        <v>88</v>
      </c>
      <c r="B47" s="5" t="s">
        <v>89</v>
      </c>
      <c r="C47" s="8">
        <v>1598.4588000000001</v>
      </c>
      <c r="D47" s="82">
        <f>'Expenditures 2006-07'!C47/'Expenditures 2006-07 per Pupil'!C47</f>
        <v>10671.828876665448</v>
      </c>
      <c r="E47" s="82">
        <f>'Expenditures 2006-07'!D47/'Expenditures 2006-07 per Pupil'!C47</f>
        <v>9959.9439847933518</v>
      </c>
      <c r="F47" s="82">
        <f>'Expenditures 2006-07'!E47/'Expenditures 2006-07 per Pupil'!C47</f>
        <v>5647.1419845165856</v>
      </c>
      <c r="G47" s="82">
        <f>'Expenditures 2006-07'!F47/'Expenditures 2006-07 per Pupil'!C47</f>
        <v>286.17239931363883</v>
      </c>
      <c r="H47" s="82">
        <f>'Expenditures 2006-07'!G47/'Expenditures 2006-07 per Pupil'!C47</f>
        <v>1006.4909273858043</v>
      </c>
      <c r="I47" s="82">
        <f>'Expenditures 2006-07'!H47/'Expenditures 2006-07 per Pupil'!C47</f>
        <v>262.81426208795619</v>
      </c>
      <c r="J47" s="82">
        <f>'Expenditures 2006-07'!I47/'Expenditures 2006-07 per Pupil'!C47</f>
        <v>479.27023830704923</v>
      </c>
      <c r="K47" s="82">
        <f>'Expenditures 2006-07'!J47/'Expenditures 2006-07 per Pupil'!C47</f>
        <v>161.52445718338188</v>
      </c>
      <c r="L47" s="82">
        <f>'Expenditures 2006-07'!K47/'Expenditures 2006-07 per Pupil'!C47</f>
        <v>995.88381008005956</v>
      </c>
      <c r="M47" s="82">
        <f>'Expenditures 2006-07'!L47/'Expenditures 2006-07 per Pupil'!C47</f>
        <v>286.39227360755245</v>
      </c>
      <c r="N47" s="82">
        <f>'Expenditures 2006-07'!M47/'Expenditures 2006-07 per Pupil'!C47</f>
        <v>-1.6110643577425954</v>
      </c>
      <c r="O47" s="82">
        <f>'Expenditures 2006-07'!N47/'Expenditures 2006-07 per Pupil'!C47</f>
        <v>0</v>
      </c>
      <c r="P47" s="82">
        <f>'Expenditures 2006-07'!O47/'Expenditures 2006-07 per Pupil'!C47</f>
        <v>670.64996607982641</v>
      </c>
      <c r="Q47" s="82">
        <f>'Expenditures 2006-07'!P47/'Expenditures 2006-07 per Pupil'!C47</f>
        <v>0</v>
      </c>
      <c r="R47" s="82">
        <f>'Expenditures 2006-07'!Q47/'Expenditures 2006-07 per Pupil'!C47</f>
        <v>165.21473058924008</v>
      </c>
      <c r="S47" s="82">
        <f>'Expenditures 2006-07'!R47/'Expenditures 2006-07 per Pupil'!C47</f>
        <v>0</v>
      </c>
      <c r="T47" s="82">
        <f>'Expenditures 2006-07'!S47/'Expenditures 2006-07 per Pupil'!C47</f>
        <v>0</v>
      </c>
      <c r="U47" s="82">
        <f>'Expenditures 2006-07'!T47/'Expenditures 2006-07 per Pupil'!C47</f>
        <v>0</v>
      </c>
      <c r="V47" s="82">
        <f>'Expenditures 2006-07'!U47/'Expenditures 2006-07 per Pupil'!C47</f>
        <v>0</v>
      </c>
      <c r="W47" s="82">
        <f>'Expenditures 2006-07'!V47/'Expenditures 2006-07 per Pupil'!C47</f>
        <v>0</v>
      </c>
      <c r="X47" s="82">
        <f>'Expenditures 2006-07'!W47/'Expenditures 2006-07 per Pupil'!C47</f>
        <v>0</v>
      </c>
      <c r="Y47" s="82">
        <f>'Expenditures 2006-07'!X47/'Expenditures 2006-07 per Pupil'!C47</f>
        <v>0</v>
      </c>
      <c r="Z47" s="82">
        <f>'Expenditures 2006-07'!Y47/'Expenditures 2006-07 per Pupil'!C47</f>
        <v>0</v>
      </c>
      <c r="AA47" s="82">
        <f>'Expenditures 2006-07'!Z47/'Expenditures 2006-07 per Pupil'!C47</f>
        <v>0</v>
      </c>
      <c r="AB47" s="82">
        <f>'Expenditures 2006-07'!AA47/'Expenditures 2006-07 per Pupil'!C47</f>
        <v>711.88489187209575</v>
      </c>
      <c r="AC47" s="82">
        <f>'Expenditures 2006-07'!AB47/'Expenditures 2006-07 per Pupil'!C47</f>
        <v>799.11282042427354</v>
      </c>
    </row>
    <row r="48" spans="1:29" x14ac:dyDescent="0.2">
      <c r="A48" s="5" t="s">
        <v>90</v>
      </c>
      <c r="B48" s="5" t="s">
        <v>91</v>
      </c>
      <c r="C48" s="8">
        <v>9970.9313000000002</v>
      </c>
      <c r="D48" s="82">
        <f>'Expenditures 2006-07'!C48/'Expenditures 2006-07 per Pupil'!C48</f>
        <v>8445.1504855920539</v>
      </c>
      <c r="E48" s="82">
        <f>'Expenditures 2006-07'!D48/'Expenditures 2006-07 per Pupil'!C48</f>
        <v>7960.9760695071682</v>
      </c>
      <c r="F48" s="82">
        <f>'Expenditures 2006-07'!E48/'Expenditures 2006-07 per Pupil'!C48</f>
        <v>4846.1973025528714</v>
      </c>
      <c r="G48" s="82">
        <f>'Expenditures 2006-07'!F48/'Expenditures 2006-07 per Pupil'!C48</f>
        <v>245.41819177913703</v>
      </c>
      <c r="H48" s="82">
        <f>'Expenditures 2006-07'!G48/'Expenditures 2006-07 per Pupil'!C48</f>
        <v>246.27266863226706</v>
      </c>
      <c r="I48" s="82">
        <f>'Expenditures 2006-07'!H48/'Expenditures 2006-07 per Pupil'!C48</f>
        <v>63.722422799162203</v>
      </c>
      <c r="J48" s="82">
        <f>'Expenditures 2006-07'!I48/'Expenditures 2006-07 per Pupil'!C48</f>
        <v>506.20512950480366</v>
      </c>
      <c r="K48" s="82">
        <f>'Expenditures 2006-07'!J48/'Expenditures 2006-07 per Pupil'!C48</f>
        <v>133.61040407529433</v>
      </c>
      <c r="L48" s="82">
        <f>'Expenditures 2006-07'!K48/'Expenditures 2006-07 per Pupil'!C48</f>
        <v>626.41399805853644</v>
      </c>
      <c r="M48" s="82">
        <f>'Expenditures 2006-07'!L48/'Expenditures 2006-07 per Pupil'!C48</f>
        <v>643.17868382063762</v>
      </c>
      <c r="N48" s="82">
        <f>'Expenditures 2006-07'!M48/'Expenditures 2006-07 per Pupil'!C48</f>
        <v>0</v>
      </c>
      <c r="O48" s="82">
        <f>'Expenditures 2006-07'!N48/'Expenditures 2006-07 per Pupil'!C48</f>
        <v>0</v>
      </c>
      <c r="P48" s="82">
        <f>'Expenditures 2006-07'!O48/'Expenditures 2006-07 per Pupil'!C48</f>
        <v>559.07656389127862</v>
      </c>
      <c r="Q48" s="82">
        <f>'Expenditures 2006-07'!P48/'Expenditures 2006-07 per Pupil'!C48</f>
        <v>0</v>
      </c>
      <c r="R48" s="82">
        <f>'Expenditures 2006-07'!Q48/'Expenditures 2006-07 per Pupil'!C48</f>
        <v>90.8807043931794</v>
      </c>
      <c r="S48" s="82">
        <f>'Expenditures 2006-07'!R48/'Expenditures 2006-07 per Pupil'!C48</f>
        <v>0</v>
      </c>
      <c r="T48" s="82">
        <f>'Expenditures 2006-07'!S48/'Expenditures 2006-07 per Pupil'!C48</f>
        <v>0</v>
      </c>
      <c r="U48" s="82">
        <f>'Expenditures 2006-07'!T48/'Expenditures 2006-07 per Pupil'!C48</f>
        <v>0</v>
      </c>
      <c r="V48" s="82">
        <f>'Expenditures 2006-07'!U48/'Expenditures 2006-07 per Pupil'!C48</f>
        <v>0</v>
      </c>
      <c r="W48" s="82">
        <f>'Expenditures 2006-07'!V48/'Expenditures 2006-07 per Pupil'!C48</f>
        <v>0</v>
      </c>
      <c r="X48" s="82">
        <f>'Expenditures 2006-07'!W48/'Expenditures 2006-07 per Pupil'!C48</f>
        <v>0</v>
      </c>
      <c r="Y48" s="82">
        <f>'Expenditures 2006-07'!X48/'Expenditures 2006-07 per Pupil'!C48</f>
        <v>0.25072883613188668</v>
      </c>
      <c r="Z48" s="82">
        <f>'Expenditures 2006-07'!Y48/'Expenditures 2006-07 per Pupil'!C48</f>
        <v>4.5901429488336758</v>
      </c>
      <c r="AA48" s="82">
        <f>'Expenditures 2006-07'!Z48/'Expenditures 2006-07 per Pupil'!C48</f>
        <v>0</v>
      </c>
      <c r="AB48" s="82">
        <f>'Expenditures 2006-07'!AA48/'Expenditures 2006-07 per Pupil'!C48</f>
        <v>479.33354429991908</v>
      </c>
      <c r="AC48" s="82">
        <f>'Expenditures 2006-07'!AB48/'Expenditures 2006-07 per Pupil'!C48</f>
        <v>827.25047558997824</v>
      </c>
    </row>
    <row r="49" spans="1:29" x14ac:dyDescent="0.2">
      <c r="A49" s="5" t="s">
        <v>92</v>
      </c>
      <c r="B49" s="5" t="s">
        <v>93</v>
      </c>
      <c r="C49" s="8">
        <v>599.40120000000013</v>
      </c>
      <c r="D49" s="82">
        <f>'Expenditures 2006-07'!C49/'Expenditures 2006-07 per Pupil'!C49</f>
        <v>8762.1530287226633</v>
      </c>
      <c r="E49" s="82">
        <f>'Expenditures 2006-07'!D49/'Expenditures 2006-07 per Pupil'!C49</f>
        <v>8493.400079946452</v>
      </c>
      <c r="F49" s="82">
        <f>'Expenditures 2006-07'!E49/'Expenditures 2006-07 per Pupil'!C49</f>
        <v>4920.3226486700378</v>
      </c>
      <c r="G49" s="82">
        <f>'Expenditures 2006-07'!F49/'Expenditures 2006-07 per Pupil'!C49</f>
        <v>205.15964933003133</v>
      </c>
      <c r="H49" s="82">
        <f>'Expenditures 2006-07'!G49/'Expenditures 2006-07 per Pupil'!C49</f>
        <v>902.7644756133285</v>
      </c>
      <c r="I49" s="82">
        <f>'Expenditures 2006-07'!H49/'Expenditures 2006-07 per Pupil'!C49</f>
        <v>389.16043211124696</v>
      </c>
      <c r="J49" s="82">
        <f>'Expenditures 2006-07'!I49/'Expenditures 2006-07 per Pupil'!C49</f>
        <v>352.09297211950854</v>
      </c>
      <c r="K49" s="82">
        <f>'Expenditures 2006-07'!J49/'Expenditures 2006-07 per Pupil'!C49</f>
        <v>101.89879499740739</v>
      </c>
      <c r="L49" s="82">
        <f>'Expenditures 2006-07'!K49/'Expenditures 2006-07 per Pupil'!C49</f>
        <v>663.94678555865403</v>
      </c>
      <c r="M49" s="82">
        <f>'Expenditures 2006-07'!L49/'Expenditures 2006-07 per Pupil'!C49</f>
        <v>280.51400297496895</v>
      </c>
      <c r="N49" s="82">
        <f>'Expenditures 2006-07'!M49/'Expenditures 2006-07 per Pupil'!C49</f>
        <v>0</v>
      </c>
      <c r="O49" s="82">
        <f>'Expenditures 2006-07'!N49/'Expenditures 2006-07 per Pupil'!C49</f>
        <v>0</v>
      </c>
      <c r="P49" s="82">
        <f>'Expenditures 2006-07'!O49/'Expenditures 2006-07 per Pupil'!C49</f>
        <v>565.06400053920459</v>
      </c>
      <c r="Q49" s="82">
        <f>'Expenditures 2006-07'!P49/'Expenditures 2006-07 per Pupil'!C49</f>
        <v>0</v>
      </c>
      <c r="R49" s="82">
        <f>'Expenditures 2006-07'!Q49/'Expenditures 2006-07 per Pupil'!C49</f>
        <v>112.47631803206265</v>
      </c>
      <c r="S49" s="82">
        <f>'Expenditures 2006-07'!R49/'Expenditures 2006-07 per Pupil'!C49</f>
        <v>0</v>
      </c>
      <c r="T49" s="82">
        <f>'Expenditures 2006-07'!S49/'Expenditures 2006-07 per Pupil'!C49</f>
        <v>0</v>
      </c>
      <c r="U49" s="82">
        <f>'Expenditures 2006-07'!T49/'Expenditures 2006-07 per Pupil'!C49</f>
        <v>0</v>
      </c>
      <c r="V49" s="82">
        <f>'Expenditures 2006-07'!U49/'Expenditures 2006-07 per Pupil'!C49</f>
        <v>0</v>
      </c>
      <c r="W49" s="82">
        <f>'Expenditures 2006-07'!V49/'Expenditures 2006-07 per Pupil'!C49</f>
        <v>0</v>
      </c>
      <c r="X49" s="82">
        <f>'Expenditures 2006-07'!W49/'Expenditures 2006-07 per Pupil'!C49</f>
        <v>0</v>
      </c>
      <c r="Y49" s="82">
        <f>'Expenditures 2006-07'!X49/'Expenditures 2006-07 per Pupil'!C49</f>
        <v>0</v>
      </c>
      <c r="Z49" s="82">
        <f>'Expenditures 2006-07'!Y49/'Expenditures 2006-07 per Pupil'!C49</f>
        <v>0</v>
      </c>
      <c r="AA49" s="82">
        <f>'Expenditures 2006-07'!Z49/'Expenditures 2006-07 per Pupil'!C49</f>
        <v>0</v>
      </c>
      <c r="AB49" s="82">
        <f>'Expenditures 2006-07'!AA49/'Expenditures 2006-07 per Pupil'!C49</f>
        <v>268.75294877621195</v>
      </c>
      <c r="AC49" s="82">
        <f>'Expenditures 2006-07'!AB49/'Expenditures 2006-07 per Pupil'!C49</f>
        <v>0</v>
      </c>
    </row>
    <row r="50" spans="1:29" x14ac:dyDescent="0.2">
      <c r="A50" s="5" t="s">
        <v>94</v>
      </c>
      <c r="B50" s="5" t="s">
        <v>95</v>
      </c>
      <c r="C50" s="8">
        <v>880.24480000000017</v>
      </c>
      <c r="D50" s="82">
        <f>'Expenditures 2006-07'!C50/'Expenditures 2006-07 per Pupil'!C50</f>
        <v>9419.3468794135442</v>
      </c>
      <c r="E50" s="82">
        <f>'Expenditures 2006-07'!D50/'Expenditures 2006-07 per Pupil'!C50</f>
        <v>9070.5551910104987</v>
      </c>
      <c r="F50" s="82">
        <f>'Expenditures 2006-07'!E50/'Expenditures 2006-07 per Pupil'!C50</f>
        <v>5314.8852114775336</v>
      </c>
      <c r="G50" s="82">
        <f>'Expenditures 2006-07'!F50/'Expenditures 2006-07 per Pupil'!C50</f>
        <v>346.8442187900456</v>
      </c>
      <c r="H50" s="82">
        <f>'Expenditures 2006-07'!G50/'Expenditures 2006-07 per Pupil'!C50</f>
        <v>369.20816800053797</v>
      </c>
      <c r="I50" s="82">
        <f>'Expenditures 2006-07'!H50/'Expenditures 2006-07 per Pupil'!C50</f>
        <v>415.97987287172833</v>
      </c>
      <c r="J50" s="82">
        <f>'Expenditures 2006-07'!I50/'Expenditures 2006-07 per Pupil'!C50</f>
        <v>489.10639403947619</v>
      </c>
      <c r="K50" s="82">
        <f>'Expenditures 2006-07'!J50/'Expenditures 2006-07 per Pupil'!C50</f>
        <v>348.27279865782788</v>
      </c>
      <c r="L50" s="82">
        <f>'Expenditures 2006-07'!K50/'Expenditures 2006-07 per Pupil'!C50</f>
        <v>959.50659407473893</v>
      </c>
      <c r="M50" s="82">
        <f>'Expenditures 2006-07'!L50/'Expenditures 2006-07 per Pupil'!C50</f>
        <v>163.38158430472976</v>
      </c>
      <c r="N50" s="82">
        <f>'Expenditures 2006-07'!M50/'Expenditures 2006-07 per Pupil'!C50</f>
        <v>0</v>
      </c>
      <c r="O50" s="82">
        <f>'Expenditures 2006-07'!N50/'Expenditures 2006-07 per Pupil'!C50</f>
        <v>0</v>
      </c>
      <c r="P50" s="82">
        <f>'Expenditures 2006-07'!O50/'Expenditures 2006-07 per Pupil'!C50</f>
        <v>511.95713965024265</v>
      </c>
      <c r="Q50" s="82">
        <f>'Expenditures 2006-07'!P50/'Expenditures 2006-07 per Pupil'!C50</f>
        <v>0</v>
      </c>
      <c r="R50" s="82">
        <f>'Expenditures 2006-07'!Q50/'Expenditures 2006-07 per Pupil'!C50</f>
        <v>151.4132091436382</v>
      </c>
      <c r="S50" s="82">
        <f>'Expenditures 2006-07'!R50/'Expenditures 2006-07 per Pupil'!C50</f>
        <v>0</v>
      </c>
      <c r="T50" s="82">
        <f>'Expenditures 2006-07'!S50/'Expenditures 2006-07 per Pupil'!C50</f>
        <v>0</v>
      </c>
      <c r="U50" s="82">
        <f>'Expenditures 2006-07'!T50/'Expenditures 2006-07 per Pupil'!C50</f>
        <v>0</v>
      </c>
      <c r="V50" s="82">
        <f>'Expenditures 2006-07'!U50/'Expenditures 2006-07 per Pupil'!C50</f>
        <v>0</v>
      </c>
      <c r="W50" s="82">
        <f>'Expenditures 2006-07'!V50/'Expenditures 2006-07 per Pupil'!C50</f>
        <v>0</v>
      </c>
      <c r="X50" s="82">
        <f>'Expenditures 2006-07'!W50/'Expenditures 2006-07 per Pupil'!C50</f>
        <v>0</v>
      </c>
      <c r="Y50" s="82">
        <f>'Expenditures 2006-07'!X50/'Expenditures 2006-07 per Pupil'!C50</f>
        <v>0</v>
      </c>
      <c r="Z50" s="82">
        <f>'Expenditures 2006-07'!Y50/'Expenditures 2006-07 per Pupil'!C50</f>
        <v>0</v>
      </c>
      <c r="AA50" s="82">
        <f>'Expenditures 2006-07'!Z50/'Expenditures 2006-07 per Pupil'!C50</f>
        <v>0</v>
      </c>
      <c r="AB50" s="82">
        <f>'Expenditures 2006-07'!AA50/'Expenditures 2006-07 per Pupil'!C50</f>
        <v>348.79168840304419</v>
      </c>
      <c r="AC50" s="82">
        <f>'Expenditures 2006-07'!AB50/'Expenditures 2006-07 per Pupil'!C50</f>
        <v>55.21165248576304</v>
      </c>
    </row>
    <row r="51" spans="1:29" x14ac:dyDescent="0.2">
      <c r="A51" s="5" t="s">
        <v>96</v>
      </c>
      <c r="B51" s="5" t="s">
        <v>97</v>
      </c>
      <c r="C51" s="8">
        <v>443.57529999999997</v>
      </c>
      <c r="D51" s="82">
        <f>'Expenditures 2006-07'!C51/'Expenditures 2006-07 per Pupil'!C51</f>
        <v>8106.1785451083506</v>
      </c>
      <c r="E51" s="82">
        <f>'Expenditures 2006-07'!D51/'Expenditures 2006-07 per Pupil'!C51</f>
        <v>7838.3447410169147</v>
      </c>
      <c r="F51" s="82">
        <f>'Expenditures 2006-07'!E51/'Expenditures 2006-07 per Pupil'!C51</f>
        <v>4426.4661264953211</v>
      </c>
      <c r="G51" s="82">
        <f>'Expenditures 2006-07'!F51/'Expenditures 2006-07 per Pupil'!C51</f>
        <v>235.44417374006173</v>
      </c>
      <c r="H51" s="82">
        <f>'Expenditures 2006-07'!G51/'Expenditures 2006-07 per Pupil'!C51</f>
        <v>640.42147973523333</v>
      </c>
      <c r="I51" s="82">
        <f>'Expenditures 2006-07'!H51/'Expenditures 2006-07 per Pupil'!C51</f>
        <v>579.5180660420001</v>
      </c>
      <c r="J51" s="82">
        <f>'Expenditures 2006-07'!I51/'Expenditures 2006-07 per Pupil'!C51</f>
        <v>215.71460358590753</v>
      </c>
      <c r="K51" s="82">
        <f>'Expenditures 2006-07'!J51/'Expenditures 2006-07 per Pupil'!C51</f>
        <v>133.14167853800697</v>
      </c>
      <c r="L51" s="82">
        <f>'Expenditures 2006-07'!K51/'Expenditures 2006-07 per Pupil'!C51</f>
        <v>599.81308697756629</v>
      </c>
      <c r="M51" s="82">
        <f>'Expenditures 2006-07'!L51/'Expenditures 2006-07 per Pupil'!C51</f>
        <v>274.77736023624402</v>
      </c>
      <c r="N51" s="82">
        <f>'Expenditures 2006-07'!M51/'Expenditures 2006-07 per Pupil'!C51</f>
        <v>0</v>
      </c>
      <c r="O51" s="82">
        <f>'Expenditures 2006-07'!N51/'Expenditures 2006-07 per Pupil'!C51</f>
        <v>0</v>
      </c>
      <c r="P51" s="82">
        <f>'Expenditures 2006-07'!O51/'Expenditures 2006-07 per Pupil'!C51</f>
        <v>605.04777881004645</v>
      </c>
      <c r="Q51" s="82">
        <f>'Expenditures 2006-07'!P51/'Expenditures 2006-07 per Pupil'!C51</f>
        <v>0</v>
      </c>
      <c r="R51" s="82">
        <f>'Expenditures 2006-07'!Q51/'Expenditures 2006-07 per Pupil'!C51</f>
        <v>128.00038685652694</v>
      </c>
      <c r="S51" s="82">
        <f>'Expenditures 2006-07'!R51/'Expenditures 2006-07 per Pupil'!C51</f>
        <v>0</v>
      </c>
      <c r="T51" s="82">
        <f>'Expenditures 2006-07'!S51/'Expenditures 2006-07 per Pupil'!C51</f>
        <v>0</v>
      </c>
      <c r="U51" s="82">
        <f>'Expenditures 2006-07'!T51/'Expenditures 2006-07 per Pupil'!C51</f>
        <v>0</v>
      </c>
      <c r="V51" s="82">
        <f>'Expenditures 2006-07'!U51/'Expenditures 2006-07 per Pupil'!C51</f>
        <v>0</v>
      </c>
      <c r="W51" s="82">
        <f>'Expenditures 2006-07'!V51/'Expenditures 2006-07 per Pupil'!C51</f>
        <v>0</v>
      </c>
      <c r="X51" s="82">
        <f>'Expenditures 2006-07'!W51/'Expenditures 2006-07 per Pupil'!C51</f>
        <v>0</v>
      </c>
      <c r="Y51" s="82">
        <f>'Expenditures 2006-07'!X51/'Expenditures 2006-07 per Pupil'!C51</f>
        <v>0</v>
      </c>
      <c r="Z51" s="82">
        <f>'Expenditures 2006-07'!Y51/'Expenditures 2006-07 per Pupil'!C51</f>
        <v>0</v>
      </c>
      <c r="AA51" s="82">
        <f>'Expenditures 2006-07'!Z51/'Expenditures 2006-07 per Pupil'!C51</f>
        <v>0</v>
      </c>
      <c r="AB51" s="82">
        <f>'Expenditures 2006-07'!AA51/'Expenditures 2006-07 per Pupil'!C51</f>
        <v>267.83380409143615</v>
      </c>
      <c r="AC51" s="82">
        <f>'Expenditures 2006-07'!AB51/'Expenditures 2006-07 per Pupil'!C51</f>
        <v>18.797259450650206</v>
      </c>
    </row>
    <row r="52" spans="1:29" x14ac:dyDescent="0.2">
      <c r="A52" s="5" t="s">
        <v>98</v>
      </c>
      <c r="B52" s="5" t="s">
        <v>99</v>
      </c>
      <c r="C52" s="8">
        <v>1808.1113</v>
      </c>
      <c r="D52" s="82">
        <f>'Expenditures 2006-07'!C52/'Expenditures 2006-07 per Pupil'!C52</f>
        <v>8778.0725002935378</v>
      </c>
      <c r="E52" s="82">
        <f>'Expenditures 2006-07'!D52/'Expenditures 2006-07 per Pupil'!C52</f>
        <v>8286.2522456443912</v>
      </c>
      <c r="F52" s="82">
        <f>'Expenditures 2006-07'!E52/'Expenditures 2006-07 per Pupil'!C52</f>
        <v>4746.2621410529318</v>
      </c>
      <c r="G52" s="82">
        <f>'Expenditures 2006-07'!F52/'Expenditures 2006-07 per Pupil'!C52</f>
        <v>281.35107058951513</v>
      </c>
      <c r="H52" s="82">
        <f>'Expenditures 2006-07'!G52/'Expenditures 2006-07 per Pupil'!C52</f>
        <v>362.7414086732382</v>
      </c>
      <c r="I52" s="82">
        <f>'Expenditures 2006-07'!H52/'Expenditures 2006-07 per Pupil'!C52</f>
        <v>216.22811051509936</v>
      </c>
      <c r="J52" s="82">
        <f>'Expenditures 2006-07'!I52/'Expenditures 2006-07 per Pupil'!C52</f>
        <v>291.29964510481187</v>
      </c>
      <c r="K52" s="82">
        <f>'Expenditures 2006-07'!J52/'Expenditures 2006-07 per Pupil'!C52</f>
        <v>127.69458937621815</v>
      </c>
      <c r="L52" s="82">
        <f>'Expenditures 2006-07'!K52/'Expenditures 2006-07 per Pupil'!C52</f>
        <v>870.7184065494198</v>
      </c>
      <c r="M52" s="82">
        <f>'Expenditures 2006-07'!L52/'Expenditures 2006-07 per Pupil'!C52</f>
        <v>665.65994029239243</v>
      </c>
      <c r="N52" s="82">
        <f>'Expenditures 2006-07'!M52/'Expenditures 2006-07 per Pupil'!C52</f>
        <v>0</v>
      </c>
      <c r="O52" s="82">
        <f>'Expenditures 2006-07'!N52/'Expenditures 2006-07 per Pupil'!C52</f>
        <v>0</v>
      </c>
      <c r="P52" s="82">
        <f>'Expenditures 2006-07'!O52/'Expenditures 2006-07 per Pupil'!C52</f>
        <v>594.28769124998007</v>
      </c>
      <c r="Q52" s="82">
        <f>'Expenditures 2006-07'!P52/'Expenditures 2006-07 per Pupil'!C52</f>
        <v>0</v>
      </c>
      <c r="R52" s="82">
        <f>'Expenditures 2006-07'!Q52/'Expenditures 2006-07 per Pupil'!C52</f>
        <v>130.00924224078463</v>
      </c>
      <c r="S52" s="82">
        <f>'Expenditures 2006-07'!R52/'Expenditures 2006-07 per Pupil'!C52</f>
        <v>0</v>
      </c>
      <c r="T52" s="82">
        <f>'Expenditures 2006-07'!S52/'Expenditures 2006-07 per Pupil'!C52</f>
        <v>0</v>
      </c>
      <c r="U52" s="82">
        <f>'Expenditures 2006-07'!T52/'Expenditures 2006-07 per Pupil'!C52</f>
        <v>0</v>
      </c>
      <c r="V52" s="82">
        <f>'Expenditures 2006-07'!U52/'Expenditures 2006-07 per Pupil'!C52</f>
        <v>0</v>
      </c>
      <c r="W52" s="82">
        <f>'Expenditures 2006-07'!V52/'Expenditures 2006-07 per Pupil'!C52</f>
        <v>0</v>
      </c>
      <c r="X52" s="82">
        <f>'Expenditures 2006-07'!W52/'Expenditures 2006-07 per Pupil'!C52</f>
        <v>0</v>
      </c>
      <c r="Y52" s="82">
        <f>'Expenditures 2006-07'!X52/'Expenditures 2006-07 per Pupil'!C52</f>
        <v>0</v>
      </c>
      <c r="Z52" s="82">
        <f>'Expenditures 2006-07'!Y52/'Expenditures 2006-07 per Pupil'!C52</f>
        <v>0</v>
      </c>
      <c r="AA52" s="82">
        <f>'Expenditures 2006-07'!Z52/'Expenditures 2006-07 per Pupil'!C52</f>
        <v>0</v>
      </c>
      <c r="AB52" s="82">
        <f>'Expenditures 2006-07'!AA52/'Expenditures 2006-07 per Pupil'!C52</f>
        <v>491.82025464914688</v>
      </c>
      <c r="AC52" s="82">
        <f>'Expenditures 2006-07'!AB52/'Expenditures 2006-07 per Pupil'!C52</f>
        <v>17.003051747975913</v>
      </c>
    </row>
    <row r="53" spans="1:29" x14ac:dyDescent="0.2">
      <c r="A53" s="5" t="s">
        <v>100</v>
      </c>
      <c r="B53" s="5" t="s">
        <v>101</v>
      </c>
      <c r="C53" s="8">
        <v>1999.9444000000001</v>
      </c>
      <c r="D53" s="82">
        <f>'Expenditures 2006-07'!C53/'Expenditures 2006-07 per Pupil'!C53</f>
        <v>8072.8648656432651</v>
      </c>
      <c r="E53" s="82">
        <f>'Expenditures 2006-07'!D53/'Expenditures 2006-07 per Pupil'!C53</f>
        <v>7537.5980752264913</v>
      </c>
      <c r="F53" s="82">
        <f>'Expenditures 2006-07'!E53/'Expenditures 2006-07 per Pupil'!C53</f>
        <v>4608.4661153580064</v>
      </c>
      <c r="G53" s="82">
        <f>'Expenditures 2006-07'!F53/'Expenditures 2006-07 per Pupil'!C53</f>
        <v>196.10534672863903</v>
      </c>
      <c r="H53" s="82">
        <f>'Expenditures 2006-07'!G53/'Expenditures 2006-07 per Pupil'!C53</f>
        <v>343.50234436517331</v>
      </c>
      <c r="I53" s="82">
        <f>'Expenditures 2006-07'!H53/'Expenditures 2006-07 per Pupil'!C53</f>
        <v>209.35996020689376</v>
      </c>
      <c r="J53" s="82">
        <f>'Expenditures 2006-07'!I53/'Expenditures 2006-07 per Pupil'!C53</f>
        <v>404.87746059340452</v>
      </c>
      <c r="K53" s="82">
        <f>'Expenditures 2006-07'!J53/'Expenditures 2006-07 per Pupil'!C53</f>
        <v>200.99755773210495</v>
      </c>
      <c r="L53" s="82">
        <f>'Expenditures 2006-07'!K53/'Expenditures 2006-07 per Pupil'!C53</f>
        <v>739.59782081941876</v>
      </c>
      <c r="M53" s="82">
        <f>'Expenditures 2006-07'!L53/'Expenditures 2006-07 per Pupil'!C53</f>
        <v>234.38366586591107</v>
      </c>
      <c r="N53" s="82">
        <f>'Expenditures 2006-07'!M53/'Expenditures 2006-07 per Pupil'!C53</f>
        <v>0</v>
      </c>
      <c r="O53" s="82">
        <f>'Expenditures 2006-07'!N53/'Expenditures 2006-07 per Pupil'!C53</f>
        <v>0</v>
      </c>
      <c r="P53" s="82">
        <f>'Expenditures 2006-07'!O53/'Expenditures 2006-07 per Pupil'!C53</f>
        <v>459.98272751982506</v>
      </c>
      <c r="Q53" s="82">
        <f>'Expenditures 2006-07'!P53/'Expenditures 2006-07 per Pupil'!C53</f>
        <v>-3.8113259548615446</v>
      </c>
      <c r="R53" s="82">
        <f>'Expenditures 2006-07'!Q53/'Expenditures 2006-07 per Pupil'!C53</f>
        <v>144.13640199197536</v>
      </c>
      <c r="S53" s="82">
        <f>'Expenditures 2006-07'!R53/'Expenditures 2006-07 per Pupil'!C53</f>
        <v>0</v>
      </c>
      <c r="T53" s="82">
        <f>'Expenditures 2006-07'!S53/'Expenditures 2006-07 per Pupil'!C53</f>
        <v>0</v>
      </c>
      <c r="U53" s="82">
        <f>'Expenditures 2006-07'!T53/'Expenditures 2006-07 per Pupil'!C53</f>
        <v>0</v>
      </c>
      <c r="V53" s="82">
        <f>'Expenditures 2006-07'!U53/'Expenditures 2006-07 per Pupil'!C53</f>
        <v>0</v>
      </c>
      <c r="W53" s="82">
        <f>'Expenditures 2006-07'!V53/'Expenditures 2006-07 per Pupil'!C53</f>
        <v>0</v>
      </c>
      <c r="X53" s="82">
        <f>'Expenditures 2006-07'!W53/'Expenditures 2006-07 per Pupil'!C53</f>
        <v>0</v>
      </c>
      <c r="Y53" s="82">
        <f>'Expenditures 2006-07'!X53/'Expenditures 2006-07 per Pupil'!C53</f>
        <v>0</v>
      </c>
      <c r="Z53" s="82">
        <f>'Expenditures 2006-07'!Y53/'Expenditures 2006-07 per Pupil'!C53</f>
        <v>0</v>
      </c>
      <c r="AA53" s="82">
        <f>'Expenditures 2006-07'!Z53/'Expenditures 2006-07 per Pupil'!C53</f>
        <v>0</v>
      </c>
      <c r="AB53" s="82">
        <f>'Expenditures 2006-07'!AA53/'Expenditures 2006-07 per Pupil'!C53</f>
        <v>535.26679041677357</v>
      </c>
      <c r="AC53" s="82">
        <f>'Expenditures 2006-07'!AB53/'Expenditures 2006-07 per Pupil'!C53</f>
        <v>41.798802006695787</v>
      </c>
    </row>
    <row r="54" spans="1:29" x14ac:dyDescent="0.2">
      <c r="A54" s="5" t="s">
        <v>102</v>
      </c>
      <c r="B54" s="5" t="s">
        <v>103</v>
      </c>
      <c r="C54" s="8">
        <v>1025.7644</v>
      </c>
      <c r="D54" s="82">
        <f>'Expenditures 2006-07'!C54/'Expenditures 2006-07 per Pupil'!C54</f>
        <v>9886.5916286429911</v>
      </c>
      <c r="E54" s="82">
        <f>'Expenditures 2006-07'!D54/'Expenditures 2006-07 per Pupil'!C54</f>
        <v>9127.6076943204498</v>
      </c>
      <c r="F54" s="82">
        <f>'Expenditures 2006-07'!E54/'Expenditures 2006-07 per Pupil'!C54</f>
        <v>4777.941796381313</v>
      </c>
      <c r="G54" s="82">
        <f>'Expenditures 2006-07'!F54/'Expenditures 2006-07 per Pupil'!C54</f>
        <v>174.25410747341203</v>
      </c>
      <c r="H54" s="82">
        <f>'Expenditures 2006-07'!G54/'Expenditures 2006-07 per Pupil'!C54</f>
        <v>503.63883753423295</v>
      </c>
      <c r="I54" s="82">
        <f>'Expenditures 2006-07'!H54/'Expenditures 2006-07 per Pupil'!C54</f>
        <v>314.21788473064578</v>
      </c>
      <c r="J54" s="82">
        <f>'Expenditures 2006-07'!I54/'Expenditures 2006-07 per Pupil'!C54</f>
        <v>365.53957224485464</v>
      </c>
      <c r="K54" s="82">
        <f>'Expenditures 2006-07'!J54/'Expenditures 2006-07 per Pupil'!C54</f>
        <v>512.68843020873021</v>
      </c>
      <c r="L54" s="82">
        <f>'Expenditures 2006-07'!K54/'Expenditures 2006-07 per Pupil'!C54</f>
        <v>957.29069950175688</v>
      </c>
      <c r="M54" s="82">
        <f>'Expenditures 2006-07'!L54/'Expenditures 2006-07 per Pupil'!C54</f>
        <v>683.79318876732316</v>
      </c>
      <c r="N54" s="82">
        <f>'Expenditures 2006-07'!M54/'Expenditures 2006-07 per Pupil'!C54</f>
        <v>0</v>
      </c>
      <c r="O54" s="82">
        <f>'Expenditures 2006-07'!N54/'Expenditures 2006-07 per Pupil'!C54</f>
        <v>0</v>
      </c>
      <c r="P54" s="82">
        <f>'Expenditures 2006-07'!O54/'Expenditures 2006-07 per Pupil'!C54</f>
        <v>629.60159272441115</v>
      </c>
      <c r="Q54" s="82">
        <f>'Expenditures 2006-07'!P54/'Expenditures 2006-07 per Pupil'!C54</f>
        <v>0</v>
      </c>
      <c r="R54" s="82">
        <f>'Expenditures 2006-07'!Q54/'Expenditures 2006-07 per Pupil'!C54</f>
        <v>208.64158475376996</v>
      </c>
      <c r="S54" s="82">
        <f>'Expenditures 2006-07'!R54/'Expenditures 2006-07 per Pupil'!C54</f>
        <v>0</v>
      </c>
      <c r="T54" s="82">
        <f>'Expenditures 2006-07'!S54/'Expenditures 2006-07 per Pupil'!C54</f>
        <v>0</v>
      </c>
      <c r="U54" s="82">
        <f>'Expenditures 2006-07'!T54/'Expenditures 2006-07 per Pupil'!C54</f>
        <v>0</v>
      </c>
      <c r="V54" s="82">
        <f>'Expenditures 2006-07'!U54/'Expenditures 2006-07 per Pupil'!C54</f>
        <v>301.2290151617662</v>
      </c>
      <c r="W54" s="82">
        <f>'Expenditures 2006-07'!V54/'Expenditures 2006-07 per Pupil'!C54</f>
        <v>0</v>
      </c>
      <c r="X54" s="82">
        <f>'Expenditures 2006-07'!W54/'Expenditures 2006-07 per Pupil'!C54</f>
        <v>0</v>
      </c>
      <c r="Y54" s="82">
        <f>'Expenditures 2006-07'!X54/'Expenditures 2006-07 per Pupil'!C54</f>
        <v>0</v>
      </c>
      <c r="Z54" s="82">
        <f>'Expenditures 2006-07'!Y54/'Expenditures 2006-07 per Pupil'!C54</f>
        <v>0</v>
      </c>
      <c r="AA54" s="82">
        <f>'Expenditures 2006-07'!Z54/'Expenditures 2006-07 per Pupil'!C54</f>
        <v>0</v>
      </c>
      <c r="AB54" s="82">
        <f>'Expenditures 2006-07'!AA54/'Expenditures 2006-07 per Pupil'!C54</f>
        <v>457.75491916077414</v>
      </c>
      <c r="AC54" s="82">
        <f>'Expenditures 2006-07'!AB54/'Expenditures 2006-07 per Pupil'!C54</f>
        <v>37.196650614897536</v>
      </c>
    </row>
    <row r="55" spans="1:29" x14ac:dyDescent="0.2">
      <c r="A55" s="5" t="s">
        <v>104</v>
      </c>
      <c r="B55" s="5" t="s">
        <v>105</v>
      </c>
      <c r="C55" s="8">
        <v>565.83140000000003</v>
      </c>
      <c r="D55" s="82">
        <f>'Expenditures 2006-07'!C55/'Expenditures 2006-07 per Pupil'!C55</f>
        <v>8051.5868684558682</v>
      </c>
      <c r="E55" s="82">
        <f>'Expenditures 2006-07'!D55/'Expenditures 2006-07 per Pupil'!C55</f>
        <v>7711.972912779318</v>
      </c>
      <c r="F55" s="82">
        <f>'Expenditures 2006-07'!E55/'Expenditures 2006-07 per Pupil'!C55</f>
        <v>4378.809005650799</v>
      </c>
      <c r="G55" s="82">
        <f>'Expenditures 2006-07'!F55/'Expenditures 2006-07 per Pupil'!C55</f>
        <v>224.13662444325286</v>
      </c>
      <c r="H55" s="82">
        <f>'Expenditures 2006-07'!G55/'Expenditures 2006-07 per Pupil'!C55</f>
        <v>429.7788175064162</v>
      </c>
      <c r="I55" s="82">
        <f>'Expenditures 2006-07'!H55/'Expenditures 2006-07 per Pupil'!C55</f>
        <v>496.27905061472376</v>
      </c>
      <c r="J55" s="82">
        <f>'Expenditures 2006-07'!I55/'Expenditures 2006-07 per Pupil'!C55</f>
        <v>479.12929540495634</v>
      </c>
      <c r="K55" s="82">
        <f>'Expenditures 2006-07'!J55/'Expenditures 2006-07 per Pupil'!C55</f>
        <v>113.10604183507665</v>
      </c>
      <c r="L55" s="82">
        <f>'Expenditures 2006-07'!K55/'Expenditures 2006-07 per Pupil'!C55</f>
        <v>735.77901473831241</v>
      </c>
      <c r="M55" s="82">
        <f>'Expenditures 2006-07'!L55/'Expenditures 2006-07 per Pupil'!C55</f>
        <v>210.37840954036838</v>
      </c>
      <c r="N55" s="82">
        <f>'Expenditures 2006-07'!M55/'Expenditures 2006-07 per Pupil'!C55</f>
        <v>0</v>
      </c>
      <c r="O55" s="82">
        <f>'Expenditures 2006-07'!N55/'Expenditures 2006-07 per Pupil'!C55</f>
        <v>0</v>
      </c>
      <c r="P55" s="82">
        <f>'Expenditures 2006-07'!O55/'Expenditures 2006-07 per Pupil'!C55</f>
        <v>544.5238811419797</v>
      </c>
      <c r="Q55" s="82">
        <f>'Expenditures 2006-07'!P55/'Expenditures 2006-07 per Pupil'!C55</f>
        <v>0</v>
      </c>
      <c r="R55" s="82">
        <f>'Expenditures 2006-07'!Q55/'Expenditures 2006-07 per Pupil'!C55</f>
        <v>100.05277190343271</v>
      </c>
      <c r="S55" s="82">
        <f>'Expenditures 2006-07'!R55/'Expenditures 2006-07 per Pupil'!C55</f>
        <v>0</v>
      </c>
      <c r="T55" s="82">
        <f>'Expenditures 2006-07'!S55/'Expenditures 2006-07 per Pupil'!C55</f>
        <v>0</v>
      </c>
      <c r="U55" s="82">
        <f>'Expenditures 2006-07'!T55/'Expenditures 2006-07 per Pupil'!C55</f>
        <v>0</v>
      </c>
      <c r="V55" s="82">
        <f>'Expenditures 2006-07'!U55/'Expenditures 2006-07 per Pupil'!C55</f>
        <v>0</v>
      </c>
      <c r="W55" s="82">
        <f>'Expenditures 2006-07'!V55/'Expenditures 2006-07 per Pupil'!C55</f>
        <v>0</v>
      </c>
      <c r="X55" s="82">
        <f>'Expenditures 2006-07'!W55/'Expenditures 2006-07 per Pupil'!C55</f>
        <v>0</v>
      </c>
      <c r="Y55" s="82">
        <f>'Expenditures 2006-07'!X55/'Expenditures 2006-07 per Pupil'!C55</f>
        <v>0</v>
      </c>
      <c r="Z55" s="82">
        <f>'Expenditures 2006-07'!Y55/'Expenditures 2006-07 per Pupil'!C55</f>
        <v>0</v>
      </c>
      <c r="AA55" s="82">
        <f>'Expenditures 2006-07'!Z55/'Expenditures 2006-07 per Pupil'!C55</f>
        <v>0</v>
      </c>
      <c r="AB55" s="82">
        <f>'Expenditures 2006-07'!AA55/'Expenditures 2006-07 per Pupil'!C55</f>
        <v>339.61395567654955</v>
      </c>
      <c r="AC55" s="82">
        <f>'Expenditures 2006-07'!AB55/'Expenditures 2006-07 per Pupil'!C55</f>
        <v>14.744674827165829</v>
      </c>
    </row>
    <row r="56" spans="1:29" x14ac:dyDescent="0.2">
      <c r="A56" s="5" t="s">
        <v>106</v>
      </c>
      <c r="B56" s="5" t="s">
        <v>107</v>
      </c>
      <c r="C56" s="8">
        <v>2104.4592000000002</v>
      </c>
      <c r="D56" s="82">
        <f>'Expenditures 2006-07'!C56/'Expenditures 2006-07 per Pupil'!C56</f>
        <v>8388.8617037574313</v>
      </c>
      <c r="E56" s="82">
        <f>'Expenditures 2006-07'!D56/'Expenditures 2006-07 per Pupil'!C56</f>
        <v>7764.413360924269</v>
      </c>
      <c r="F56" s="82">
        <f>'Expenditures 2006-07'!E56/'Expenditures 2006-07 per Pupil'!C56</f>
        <v>4553.6404507153184</v>
      </c>
      <c r="G56" s="82">
        <f>'Expenditures 2006-07'!F56/'Expenditures 2006-07 per Pupil'!C56</f>
        <v>227.56109027915579</v>
      </c>
      <c r="H56" s="82">
        <f>'Expenditures 2006-07'!G56/'Expenditures 2006-07 per Pupil'!C56</f>
        <v>422.09587622321209</v>
      </c>
      <c r="I56" s="82">
        <f>'Expenditures 2006-07'!H56/'Expenditures 2006-07 per Pupil'!C56</f>
        <v>461.44320593148109</v>
      </c>
      <c r="J56" s="82">
        <f>'Expenditures 2006-07'!I56/'Expenditures 2006-07 per Pupil'!C56</f>
        <v>526.68237521544722</v>
      </c>
      <c r="K56" s="82">
        <f>'Expenditures 2006-07'!J56/'Expenditures 2006-07 per Pupil'!C56</f>
        <v>85.233260877663952</v>
      </c>
      <c r="L56" s="82">
        <f>'Expenditures 2006-07'!K56/'Expenditures 2006-07 per Pupil'!C56</f>
        <v>820.96588520224088</v>
      </c>
      <c r="M56" s="82">
        <f>'Expenditures 2006-07'!L56/'Expenditures 2006-07 per Pupil'!C56</f>
        <v>152.35530819509353</v>
      </c>
      <c r="N56" s="82">
        <f>'Expenditures 2006-07'!M56/'Expenditures 2006-07 per Pupil'!C56</f>
        <v>0</v>
      </c>
      <c r="O56" s="82">
        <f>'Expenditures 2006-07'!N56/'Expenditures 2006-07 per Pupil'!C56</f>
        <v>0</v>
      </c>
      <c r="P56" s="82">
        <f>'Expenditures 2006-07'!O56/'Expenditures 2006-07 per Pupil'!C56</f>
        <v>450.95007781571621</v>
      </c>
      <c r="Q56" s="82">
        <f>'Expenditures 2006-07'!P56/'Expenditures 2006-07 per Pupil'!C56</f>
        <v>0</v>
      </c>
      <c r="R56" s="82">
        <f>'Expenditures 2006-07'!Q56/'Expenditures 2006-07 per Pupil'!C56</f>
        <v>63.485830468939469</v>
      </c>
      <c r="S56" s="82">
        <f>'Expenditures 2006-07'!R56/'Expenditures 2006-07 per Pupil'!C56</f>
        <v>0</v>
      </c>
      <c r="T56" s="82">
        <f>'Expenditures 2006-07'!S56/'Expenditures 2006-07 per Pupil'!C56</f>
        <v>0</v>
      </c>
      <c r="U56" s="82">
        <f>'Expenditures 2006-07'!T56/'Expenditures 2006-07 per Pupil'!C56</f>
        <v>0</v>
      </c>
      <c r="V56" s="82">
        <f>'Expenditures 2006-07'!U56/'Expenditures 2006-07 per Pupil'!C56</f>
        <v>0</v>
      </c>
      <c r="W56" s="82">
        <f>'Expenditures 2006-07'!V56/'Expenditures 2006-07 per Pupil'!C56</f>
        <v>0</v>
      </c>
      <c r="X56" s="82">
        <f>'Expenditures 2006-07'!W56/'Expenditures 2006-07 per Pupil'!C56</f>
        <v>0</v>
      </c>
      <c r="Y56" s="82">
        <f>'Expenditures 2006-07'!X56/'Expenditures 2006-07 per Pupil'!C56</f>
        <v>0</v>
      </c>
      <c r="Z56" s="82">
        <f>'Expenditures 2006-07'!Y56/'Expenditures 2006-07 per Pupil'!C56</f>
        <v>0</v>
      </c>
      <c r="AA56" s="82">
        <f>'Expenditures 2006-07'!Z56/'Expenditures 2006-07 per Pupil'!C56</f>
        <v>0</v>
      </c>
      <c r="AB56" s="82">
        <f>'Expenditures 2006-07'!AA56/'Expenditures 2006-07 per Pupil'!C56</f>
        <v>624.44834283316106</v>
      </c>
      <c r="AC56" s="82">
        <f>'Expenditures 2006-07'!AB56/'Expenditures 2006-07 per Pupil'!C56</f>
        <v>15.001003583248369</v>
      </c>
    </row>
    <row r="57" spans="1:29" x14ac:dyDescent="0.2">
      <c r="A57" s="5" t="s">
        <v>108</v>
      </c>
      <c r="B57" s="5" t="s">
        <v>109</v>
      </c>
      <c r="C57" s="8">
        <v>2206.2688000000003</v>
      </c>
      <c r="D57" s="82">
        <f>'Expenditures 2006-07'!C57/'Expenditures 2006-07 per Pupil'!C57</f>
        <v>8681.2695760371535</v>
      </c>
      <c r="E57" s="82">
        <f>'Expenditures 2006-07'!D57/'Expenditures 2006-07 per Pupil'!C57</f>
        <v>8228.9014511740352</v>
      </c>
      <c r="F57" s="82">
        <f>'Expenditures 2006-07'!E57/'Expenditures 2006-07 per Pupil'!C57</f>
        <v>4447.8835625106058</v>
      </c>
      <c r="G57" s="82">
        <f>'Expenditures 2006-07'!F57/'Expenditures 2006-07 per Pupil'!C57</f>
        <v>428.2231204103507</v>
      </c>
      <c r="H57" s="82">
        <f>'Expenditures 2006-07'!G57/'Expenditures 2006-07 per Pupil'!C57</f>
        <v>654.19707245100869</v>
      </c>
      <c r="I57" s="82">
        <f>'Expenditures 2006-07'!H57/'Expenditures 2006-07 per Pupil'!C57</f>
        <v>275.97191693052082</v>
      </c>
      <c r="J57" s="82">
        <f>'Expenditures 2006-07'!I57/'Expenditures 2006-07 per Pupil'!C57</f>
        <v>349.88531769111722</v>
      </c>
      <c r="K57" s="82">
        <f>'Expenditures 2006-07'!J57/'Expenditures 2006-07 per Pupil'!C57</f>
        <v>202.84170722987153</v>
      </c>
      <c r="L57" s="82">
        <f>'Expenditures 2006-07'!K57/'Expenditures 2006-07 per Pupil'!C57</f>
        <v>587.76956370864684</v>
      </c>
      <c r="M57" s="82">
        <f>'Expenditures 2006-07'!L57/'Expenditures 2006-07 per Pupil'!C57</f>
        <v>594.02158522116611</v>
      </c>
      <c r="N57" s="82">
        <f>'Expenditures 2006-07'!M57/'Expenditures 2006-07 per Pupil'!C57</f>
        <v>0</v>
      </c>
      <c r="O57" s="82">
        <f>'Expenditures 2006-07'!N57/'Expenditures 2006-07 per Pupil'!C57</f>
        <v>0</v>
      </c>
      <c r="P57" s="82">
        <f>'Expenditures 2006-07'!O57/'Expenditures 2006-07 per Pupil'!C57</f>
        <v>523.94201468107588</v>
      </c>
      <c r="Q57" s="82">
        <f>'Expenditures 2006-07'!P57/'Expenditures 2006-07 per Pupil'!C57</f>
        <v>0</v>
      </c>
      <c r="R57" s="82">
        <f>'Expenditures 2006-07'!Q57/'Expenditures 2006-07 per Pupil'!C57</f>
        <v>164.16559033967209</v>
      </c>
      <c r="S57" s="82">
        <f>'Expenditures 2006-07'!R57/'Expenditures 2006-07 per Pupil'!C57</f>
        <v>0</v>
      </c>
      <c r="T57" s="82">
        <f>'Expenditures 2006-07'!S57/'Expenditures 2006-07 per Pupil'!C57</f>
        <v>0</v>
      </c>
      <c r="U57" s="82">
        <f>'Expenditures 2006-07'!T57/'Expenditures 2006-07 per Pupil'!C57</f>
        <v>0</v>
      </c>
      <c r="V57" s="82">
        <f>'Expenditures 2006-07'!U57/'Expenditures 2006-07 per Pupil'!C57</f>
        <v>0</v>
      </c>
      <c r="W57" s="82">
        <f>'Expenditures 2006-07'!V57/'Expenditures 2006-07 per Pupil'!C57</f>
        <v>0</v>
      </c>
      <c r="X57" s="82">
        <f>'Expenditures 2006-07'!W57/'Expenditures 2006-07 per Pupil'!C57</f>
        <v>0</v>
      </c>
      <c r="Y57" s="82">
        <f>'Expenditures 2006-07'!X57/'Expenditures 2006-07 per Pupil'!C57</f>
        <v>0</v>
      </c>
      <c r="Z57" s="82">
        <f>'Expenditures 2006-07'!Y57/'Expenditures 2006-07 per Pupil'!C57</f>
        <v>0</v>
      </c>
      <c r="AA57" s="82">
        <f>'Expenditures 2006-07'!Z57/'Expenditures 2006-07 per Pupil'!C57</f>
        <v>0</v>
      </c>
      <c r="AB57" s="82">
        <f>'Expenditures 2006-07'!AA57/'Expenditures 2006-07 per Pupil'!C57</f>
        <v>452.36812486311726</v>
      </c>
      <c r="AC57" s="82">
        <f>'Expenditures 2006-07'!AB57/'Expenditures 2006-07 per Pupil'!C57</f>
        <v>10.437078201894527</v>
      </c>
    </row>
    <row r="58" spans="1:29" x14ac:dyDescent="0.2">
      <c r="A58" s="5" t="s">
        <v>110</v>
      </c>
      <c r="B58" s="5" t="s">
        <v>111</v>
      </c>
      <c r="C58" s="8">
        <v>702.4738000000001</v>
      </c>
      <c r="D58" s="82">
        <f>'Expenditures 2006-07'!C58/'Expenditures 2006-07 per Pupil'!C58</f>
        <v>8259.8880271406542</v>
      </c>
      <c r="E58" s="82">
        <f>'Expenditures 2006-07'!D58/'Expenditures 2006-07 per Pupil'!C58</f>
        <v>7643.4352427094063</v>
      </c>
      <c r="F58" s="82">
        <f>'Expenditures 2006-07'!E58/'Expenditures 2006-07 per Pupil'!C58</f>
        <v>4223.8164754329628</v>
      </c>
      <c r="G58" s="82">
        <f>'Expenditures 2006-07'!F58/'Expenditures 2006-07 per Pupil'!C58</f>
        <v>275.01115344088277</v>
      </c>
      <c r="H58" s="82">
        <f>'Expenditures 2006-07'!G58/'Expenditures 2006-07 per Pupil'!C58</f>
        <v>375.61963165031915</v>
      </c>
      <c r="I58" s="82">
        <f>'Expenditures 2006-07'!H58/'Expenditures 2006-07 per Pupil'!C58</f>
        <v>362.62586590418033</v>
      </c>
      <c r="J58" s="82">
        <f>'Expenditures 2006-07'!I58/'Expenditures 2006-07 per Pupil'!C58</f>
        <v>289.71664138933005</v>
      </c>
      <c r="K58" s="82">
        <f>'Expenditures 2006-07'!J58/'Expenditures 2006-07 per Pupil'!C58</f>
        <v>286.01076652253789</v>
      </c>
      <c r="L58" s="82">
        <f>'Expenditures 2006-07'!K58/'Expenditures 2006-07 per Pupil'!C58</f>
        <v>940.99806996360564</v>
      </c>
      <c r="M58" s="82">
        <f>'Expenditures 2006-07'!L58/'Expenditures 2006-07 per Pupil'!C58</f>
        <v>215.25830571901756</v>
      </c>
      <c r="N58" s="82">
        <f>'Expenditures 2006-07'!M58/'Expenditures 2006-07 per Pupil'!C58</f>
        <v>0</v>
      </c>
      <c r="O58" s="82">
        <f>'Expenditures 2006-07'!N58/'Expenditures 2006-07 per Pupil'!C58</f>
        <v>0</v>
      </c>
      <c r="P58" s="82">
        <f>'Expenditures 2006-07'!O58/'Expenditures 2006-07 per Pupil'!C58</f>
        <v>557.63661221244115</v>
      </c>
      <c r="Q58" s="82">
        <f>'Expenditures 2006-07'!P58/'Expenditures 2006-07 per Pupil'!C58</f>
        <v>0</v>
      </c>
      <c r="R58" s="82">
        <f>'Expenditures 2006-07'!Q58/'Expenditures 2006-07 per Pupil'!C58</f>
        <v>116.74172047413012</v>
      </c>
      <c r="S58" s="82">
        <f>'Expenditures 2006-07'!R58/'Expenditures 2006-07 per Pupil'!C58</f>
        <v>0</v>
      </c>
      <c r="T58" s="82">
        <f>'Expenditures 2006-07'!S58/'Expenditures 2006-07 per Pupil'!C58</f>
        <v>0</v>
      </c>
      <c r="U58" s="82">
        <f>'Expenditures 2006-07'!T58/'Expenditures 2006-07 per Pupil'!C58</f>
        <v>0</v>
      </c>
      <c r="V58" s="82">
        <f>'Expenditures 2006-07'!U58/'Expenditures 2006-07 per Pupil'!C58</f>
        <v>0</v>
      </c>
      <c r="W58" s="82">
        <f>'Expenditures 2006-07'!V58/'Expenditures 2006-07 per Pupil'!C58</f>
        <v>0</v>
      </c>
      <c r="X58" s="82">
        <f>'Expenditures 2006-07'!W58/'Expenditures 2006-07 per Pupil'!C58</f>
        <v>0</v>
      </c>
      <c r="Y58" s="82">
        <f>'Expenditures 2006-07'!X58/'Expenditures 2006-07 per Pupil'!C58</f>
        <v>0</v>
      </c>
      <c r="Z58" s="82">
        <f>'Expenditures 2006-07'!Y58/'Expenditures 2006-07 per Pupil'!C58</f>
        <v>205.8966469639152</v>
      </c>
      <c r="AA58" s="82">
        <f>'Expenditures 2006-07'!Z58/'Expenditures 2006-07 per Pupil'!C58</f>
        <v>0</v>
      </c>
      <c r="AB58" s="82">
        <f>'Expenditures 2006-07'!AA58/'Expenditures 2006-07 per Pupil'!C58</f>
        <v>410.55613746733326</v>
      </c>
      <c r="AC58" s="82">
        <f>'Expenditures 2006-07'!AB58/'Expenditures 2006-07 per Pupil'!C58</f>
        <v>225.05608038335376</v>
      </c>
    </row>
    <row r="59" spans="1:29" x14ac:dyDescent="0.2">
      <c r="A59" s="5" t="s">
        <v>112</v>
      </c>
      <c r="B59" s="5" t="s">
        <v>113</v>
      </c>
      <c r="C59" s="8">
        <v>30606.138300000002</v>
      </c>
      <c r="D59" s="82">
        <f>'Expenditures 2006-07'!C59/'Expenditures 2006-07 per Pupil'!C59</f>
        <v>9339.5543236501671</v>
      </c>
      <c r="E59" s="82">
        <f>'Expenditures 2006-07'!D59/'Expenditures 2006-07 per Pupil'!C59</f>
        <v>8747.2731043628592</v>
      </c>
      <c r="F59" s="82">
        <f>'Expenditures 2006-07'!E59/'Expenditures 2006-07 per Pupil'!C59</f>
        <v>4936.0525875294761</v>
      </c>
      <c r="G59" s="82">
        <f>'Expenditures 2006-07'!F59/'Expenditures 2006-07 per Pupil'!C59</f>
        <v>472.78629921109643</v>
      </c>
      <c r="H59" s="82">
        <f>'Expenditures 2006-07'!G59/'Expenditures 2006-07 per Pupil'!C59</f>
        <v>608.49385268575361</v>
      </c>
      <c r="I59" s="82">
        <f>'Expenditures 2006-07'!H59/'Expenditures 2006-07 per Pupil'!C59</f>
        <v>108.39529402505508</v>
      </c>
      <c r="J59" s="82">
        <f>'Expenditures 2006-07'!I59/'Expenditures 2006-07 per Pupil'!C59</f>
        <v>438.95641875211675</v>
      </c>
      <c r="K59" s="82">
        <f>'Expenditures 2006-07'!J59/'Expenditures 2006-07 per Pupil'!C59</f>
        <v>437.76470650006831</v>
      </c>
      <c r="L59" s="82">
        <f>'Expenditures 2006-07'!K59/'Expenditures 2006-07 per Pupil'!C59</f>
        <v>960.16621443548786</v>
      </c>
      <c r="M59" s="82">
        <f>'Expenditures 2006-07'!L59/'Expenditures 2006-07 per Pupil'!C59</f>
        <v>297.90816896360946</v>
      </c>
      <c r="N59" s="82">
        <f>'Expenditures 2006-07'!M59/'Expenditures 2006-07 per Pupil'!C59</f>
        <v>0</v>
      </c>
      <c r="O59" s="82">
        <f>'Expenditures 2006-07'!N59/'Expenditures 2006-07 per Pupil'!C59</f>
        <v>2.6662122218796873</v>
      </c>
      <c r="P59" s="82">
        <f>'Expenditures 2006-07'!O59/'Expenditures 2006-07 per Pupil'!C59</f>
        <v>411.87411317421902</v>
      </c>
      <c r="Q59" s="82">
        <f>'Expenditures 2006-07'!P59/'Expenditures 2006-07 per Pupil'!C59</f>
        <v>0</v>
      </c>
      <c r="R59" s="82">
        <f>'Expenditures 2006-07'!Q59/'Expenditures 2006-07 per Pupil'!C59</f>
        <v>72.209236864096638</v>
      </c>
      <c r="S59" s="82">
        <f>'Expenditures 2006-07'!R59/'Expenditures 2006-07 per Pupil'!C59</f>
        <v>0</v>
      </c>
      <c r="T59" s="82">
        <f>'Expenditures 2006-07'!S59/'Expenditures 2006-07 per Pupil'!C59</f>
        <v>0</v>
      </c>
      <c r="U59" s="82">
        <f>'Expenditures 2006-07'!T59/'Expenditures 2006-07 per Pupil'!C59</f>
        <v>17.602906799908173</v>
      </c>
      <c r="V59" s="82">
        <f>'Expenditures 2006-07'!U59/'Expenditures 2006-07 per Pupil'!C59</f>
        <v>0</v>
      </c>
      <c r="W59" s="82">
        <f>'Expenditures 2006-07'!V59/'Expenditures 2006-07 per Pupil'!C59</f>
        <v>0</v>
      </c>
      <c r="X59" s="82">
        <f>'Expenditures 2006-07'!W59/'Expenditures 2006-07 per Pupil'!C59</f>
        <v>0</v>
      </c>
      <c r="Y59" s="82">
        <f>'Expenditures 2006-07'!X59/'Expenditures 2006-07 per Pupil'!C59</f>
        <v>0</v>
      </c>
      <c r="Z59" s="82">
        <f>'Expenditures 2006-07'!Y59/'Expenditures 2006-07 per Pupil'!C59</f>
        <v>0</v>
      </c>
      <c r="AA59" s="82">
        <f>'Expenditures 2006-07'!Z59/'Expenditures 2006-07 per Pupil'!C59</f>
        <v>0</v>
      </c>
      <c r="AB59" s="82">
        <f>'Expenditures 2006-07'!AA59/'Expenditures 2006-07 per Pupil'!C59</f>
        <v>574.6783124874006</v>
      </c>
      <c r="AC59" s="82">
        <f>'Expenditures 2006-07'!AB59/'Expenditures 2006-07 per Pupil'!C59</f>
        <v>637.71199387150386</v>
      </c>
    </row>
    <row r="60" spans="1:29" x14ac:dyDescent="0.2">
      <c r="A60" s="5" t="s">
        <v>114</v>
      </c>
      <c r="B60" s="5" t="s">
        <v>115</v>
      </c>
      <c r="C60" s="8">
        <v>2170.4108000000001</v>
      </c>
      <c r="D60" s="82">
        <f>'Expenditures 2006-07'!C60/'Expenditures 2006-07 per Pupil'!C60</f>
        <v>8156.3158550445833</v>
      </c>
      <c r="E60" s="82">
        <f>'Expenditures 2006-07'!D60/'Expenditures 2006-07 per Pupil'!C60</f>
        <v>7791.5095059423766</v>
      </c>
      <c r="F60" s="82">
        <f>'Expenditures 2006-07'!E60/'Expenditures 2006-07 per Pupil'!C60</f>
        <v>4532.6609229920896</v>
      </c>
      <c r="G60" s="82">
        <f>'Expenditures 2006-07'!F60/'Expenditures 2006-07 per Pupil'!C60</f>
        <v>229.32159663046275</v>
      </c>
      <c r="H60" s="82">
        <f>'Expenditures 2006-07'!G60/'Expenditures 2006-07 per Pupil'!C60</f>
        <v>410.6341066861628</v>
      </c>
      <c r="I60" s="82">
        <f>'Expenditures 2006-07'!H60/'Expenditures 2006-07 per Pupil'!C60</f>
        <v>328.65174648043586</v>
      </c>
      <c r="J60" s="82">
        <f>'Expenditures 2006-07'!I60/'Expenditures 2006-07 per Pupil'!C60</f>
        <v>349.18138999308337</v>
      </c>
      <c r="K60" s="82">
        <f>'Expenditures 2006-07'!J60/'Expenditures 2006-07 per Pupil'!C60</f>
        <v>95.76638671351985</v>
      </c>
      <c r="L60" s="82">
        <f>'Expenditures 2006-07'!K60/'Expenditures 2006-07 per Pupil'!C60</f>
        <v>752.07192573866655</v>
      </c>
      <c r="M60" s="82">
        <f>'Expenditures 2006-07'!L60/'Expenditures 2006-07 per Pupil'!C60</f>
        <v>440.44116440998175</v>
      </c>
      <c r="N60" s="82">
        <f>'Expenditures 2006-07'!M60/'Expenditures 2006-07 per Pupil'!C60</f>
        <v>0</v>
      </c>
      <c r="O60" s="82">
        <f>'Expenditures 2006-07'!N60/'Expenditures 2006-07 per Pupil'!C60</f>
        <v>0</v>
      </c>
      <c r="P60" s="82">
        <f>'Expenditures 2006-07'!O60/'Expenditures 2006-07 per Pupil'!C60</f>
        <v>539.09058598492049</v>
      </c>
      <c r="Q60" s="82">
        <f>'Expenditures 2006-07'!P60/'Expenditures 2006-07 per Pupil'!C60</f>
        <v>0</v>
      </c>
      <c r="R60" s="82">
        <f>'Expenditures 2006-07'!Q60/'Expenditures 2006-07 per Pupil'!C60</f>
        <v>113.6896803130541</v>
      </c>
      <c r="S60" s="82">
        <f>'Expenditures 2006-07'!R60/'Expenditures 2006-07 per Pupil'!C60</f>
        <v>0</v>
      </c>
      <c r="T60" s="82">
        <f>'Expenditures 2006-07'!S60/'Expenditures 2006-07 per Pupil'!C60</f>
        <v>0</v>
      </c>
      <c r="U60" s="82">
        <f>'Expenditures 2006-07'!T60/'Expenditures 2006-07 per Pupil'!C60</f>
        <v>0</v>
      </c>
      <c r="V60" s="82">
        <f>'Expenditures 2006-07'!U60/'Expenditures 2006-07 per Pupil'!C60</f>
        <v>0</v>
      </c>
      <c r="W60" s="82">
        <f>'Expenditures 2006-07'!V60/'Expenditures 2006-07 per Pupil'!C60</f>
        <v>0</v>
      </c>
      <c r="X60" s="82">
        <f>'Expenditures 2006-07'!W60/'Expenditures 2006-07 per Pupil'!C60</f>
        <v>0</v>
      </c>
      <c r="Y60" s="82">
        <f>'Expenditures 2006-07'!X60/'Expenditures 2006-07 per Pupil'!C60</f>
        <v>0</v>
      </c>
      <c r="Z60" s="82">
        <f>'Expenditures 2006-07'!Y60/'Expenditures 2006-07 per Pupil'!C60</f>
        <v>0</v>
      </c>
      <c r="AA60" s="82">
        <f>'Expenditures 2006-07'!Z60/'Expenditures 2006-07 per Pupil'!C60</f>
        <v>0</v>
      </c>
      <c r="AB60" s="82">
        <f>'Expenditures 2006-07'!AA60/'Expenditures 2006-07 per Pupil'!C60</f>
        <v>364.80634910220681</v>
      </c>
      <c r="AC60" s="82">
        <f>'Expenditures 2006-07'!AB60/'Expenditures 2006-07 per Pupil'!C60</f>
        <v>92.75944904070694</v>
      </c>
    </row>
    <row r="61" spans="1:29" x14ac:dyDescent="0.2">
      <c r="A61" s="5" t="s">
        <v>116</v>
      </c>
      <c r="B61" s="5" t="s">
        <v>117</v>
      </c>
      <c r="C61" s="8">
        <v>5659.4388999999992</v>
      </c>
      <c r="D61" s="82">
        <f>'Expenditures 2006-07'!C61/'Expenditures 2006-07 per Pupil'!C61</f>
        <v>9206.443124600215</v>
      </c>
      <c r="E61" s="82">
        <f>'Expenditures 2006-07'!D61/'Expenditures 2006-07 per Pupil'!C61</f>
        <v>8825.6037307868119</v>
      </c>
      <c r="F61" s="82">
        <f>'Expenditures 2006-07'!E61/'Expenditures 2006-07 per Pupil'!C61</f>
        <v>4588.2121971490851</v>
      </c>
      <c r="G61" s="82">
        <f>'Expenditures 2006-07'!F61/'Expenditures 2006-07 per Pupil'!C61</f>
        <v>219.58979184314546</v>
      </c>
      <c r="H61" s="82">
        <f>'Expenditures 2006-07'!G61/'Expenditures 2006-07 per Pupil'!C61</f>
        <v>752.63476384558203</v>
      </c>
      <c r="I61" s="82">
        <f>'Expenditures 2006-07'!H61/'Expenditures 2006-07 per Pupil'!C61</f>
        <v>354.82390135884322</v>
      </c>
      <c r="J61" s="82">
        <f>'Expenditures 2006-07'!I61/'Expenditures 2006-07 per Pupil'!C61</f>
        <v>486.81781510177638</v>
      </c>
      <c r="K61" s="82">
        <f>'Expenditures 2006-07'!J61/'Expenditures 2006-07 per Pupil'!C61</f>
        <v>93.786359280245989</v>
      </c>
      <c r="L61" s="82">
        <f>'Expenditures 2006-07'!K61/'Expenditures 2006-07 per Pupil'!C61</f>
        <v>936.66645115649192</v>
      </c>
      <c r="M61" s="82">
        <f>'Expenditures 2006-07'!L61/'Expenditures 2006-07 per Pupil'!C61</f>
        <v>655.18933687931508</v>
      </c>
      <c r="N61" s="82">
        <f>'Expenditures 2006-07'!M61/'Expenditures 2006-07 per Pupil'!C61</f>
        <v>0</v>
      </c>
      <c r="O61" s="82">
        <f>'Expenditures 2006-07'!N61/'Expenditures 2006-07 per Pupil'!C61</f>
        <v>0</v>
      </c>
      <c r="P61" s="82">
        <f>'Expenditures 2006-07'!O61/'Expenditures 2006-07 per Pupil'!C61</f>
        <v>559.88521582943508</v>
      </c>
      <c r="Q61" s="82">
        <f>'Expenditures 2006-07'!P61/'Expenditures 2006-07 per Pupil'!C61</f>
        <v>0</v>
      </c>
      <c r="R61" s="82">
        <f>'Expenditures 2006-07'!Q61/'Expenditures 2006-07 per Pupil'!C61</f>
        <v>177.99789834289052</v>
      </c>
      <c r="S61" s="82">
        <f>'Expenditures 2006-07'!R61/'Expenditures 2006-07 per Pupil'!C61</f>
        <v>0</v>
      </c>
      <c r="T61" s="82">
        <f>'Expenditures 2006-07'!S61/'Expenditures 2006-07 per Pupil'!C61</f>
        <v>0</v>
      </c>
      <c r="U61" s="82">
        <f>'Expenditures 2006-07'!T61/'Expenditures 2006-07 per Pupil'!C61</f>
        <v>0</v>
      </c>
      <c r="V61" s="82">
        <f>'Expenditures 2006-07'!U61/'Expenditures 2006-07 per Pupil'!C61</f>
        <v>0</v>
      </c>
      <c r="W61" s="82">
        <f>'Expenditures 2006-07'!V61/'Expenditures 2006-07 per Pupil'!C61</f>
        <v>0</v>
      </c>
      <c r="X61" s="82">
        <f>'Expenditures 2006-07'!W61/'Expenditures 2006-07 per Pupil'!C61</f>
        <v>0</v>
      </c>
      <c r="Y61" s="82">
        <f>'Expenditures 2006-07'!X61/'Expenditures 2006-07 per Pupil'!C61</f>
        <v>0</v>
      </c>
      <c r="Z61" s="82">
        <f>'Expenditures 2006-07'!Y61/'Expenditures 2006-07 per Pupil'!C61</f>
        <v>0.24665519403345804</v>
      </c>
      <c r="AA61" s="82">
        <f>'Expenditures 2006-07'!Z61/'Expenditures 2006-07 per Pupil'!C61</f>
        <v>0</v>
      </c>
      <c r="AB61" s="82">
        <f>'Expenditures 2006-07'!AA61/'Expenditures 2006-07 per Pupil'!C61</f>
        <v>380.592738619371</v>
      </c>
      <c r="AC61" s="82">
        <f>'Expenditures 2006-07'!AB61/'Expenditures 2006-07 per Pupil'!C61</f>
        <v>166.36437933802947</v>
      </c>
    </row>
    <row r="62" spans="1:29" x14ac:dyDescent="0.2">
      <c r="A62" s="5" t="s">
        <v>118</v>
      </c>
      <c r="B62" s="5" t="s">
        <v>119</v>
      </c>
      <c r="C62" s="8">
        <v>2187.0272999999997</v>
      </c>
      <c r="D62" s="82">
        <f>'Expenditures 2006-07'!C62/'Expenditures 2006-07 per Pupil'!C62</f>
        <v>8489.143295101987</v>
      </c>
      <c r="E62" s="82">
        <f>'Expenditures 2006-07'!D62/'Expenditures 2006-07 per Pupil'!C62</f>
        <v>7793.2952368724445</v>
      </c>
      <c r="F62" s="82">
        <f>'Expenditures 2006-07'!E62/'Expenditures 2006-07 per Pupil'!C62</f>
        <v>4552.926998213512</v>
      </c>
      <c r="G62" s="82">
        <f>'Expenditures 2006-07'!F62/'Expenditures 2006-07 per Pupil'!C62</f>
        <v>365.3101586797751</v>
      </c>
      <c r="H62" s="82">
        <f>'Expenditures 2006-07'!G62/'Expenditures 2006-07 per Pupil'!C62</f>
        <v>576.57228147083492</v>
      </c>
      <c r="I62" s="82">
        <f>'Expenditures 2006-07'!H62/'Expenditures 2006-07 per Pupil'!C62</f>
        <v>398.60402748516219</v>
      </c>
      <c r="J62" s="82">
        <f>'Expenditures 2006-07'!I62/'Expenditures 2006-07 per Pupil'!C62</f>
        <v>504.5973957435283</v>
      </c>
      <c r="K62" s="82">
        <f>'Expenditures 2006-07'!J62/'Expenditures 2006-07 per Pupil'!C62</f>
        <v>144.4865365878149</v>
      </c>
      <c r="L62" s="82">
        <f>'Expenditures 2006-07'!K62/'Expenditures 2006-07 per Pupil'!C62</f>
        <v>864.35405721730137</v>
      </c>
      <c r="M62" s="82">
        <f>'Expenditures 2006-07'!L62/'Expenditures 2006-07 per Pupil'!C62</f>
        <v>40.157820617968511</v>
      </c>
      <c r="N62" s="82">
        <f>'Expenditures 2006-07'!M62/'Expenditures 2006-07 per Pupil'!C62</f>
        <v>0</v>
      </c>
      <c r="O62" s="82">
        <f>'Expenditures 2006-07'!N62/'Expenditures 2006-07 per Pupil'!C62</f>
        <v>0</v>
      </c>
      <c r="P62" s="82">
        <f>'Expenditures 2006-07'!O62/'Expenditures 2006-07 per Pupil'!C62</f>
        <v>346.28596085654721</v>
      </c>
      <c r="Q62" s="82">
        <f>'Expenditures 2006-07'!P62/'Expenditures 2006-07 per Pupil'!C62</f>
        <v>0</v>
      </c>
      <c r="R62" s="82">
        <f>'Expenditures 2006-07'!Q62/'Expenditures 2006-07 per Pupil'!C62</f>
        <v>0</v>
      </c>
      <c r="S62" s="82">
        <f>'Expenditures 2006-07'!R62/'Expenditures 2006-07 per Pupil'!C62</f>
        <v>0</v>
      </c>
      <c r="T62" s="82">
        <f>'Expenditures 2006-07'!S62/'Expenditures 2006-07 per Pupil'!C62</f>
        <v>0</v>
      </c>
      <c r="U62" s="82">
        <f>'Expenditures 2006-07'!T62/'Expenditures 2006-07 per Pupil'!C62</f>
        <v>0</v>
      </c>
      <c r="V62" s="82">
        <f>'Expenditures 2006-07'!U62/'Expenditures 2006-07 per Pupil'!C62</f>
        <v>2.4233808146793598</v>
      </c>
      <c r="W62" s="82">
        <f>'Expenditures 2006-07'!V62/'Expenditures 2006-07 per Pupil'!C62</f>
        <v>0</v>
      </c>
      <c r="X62" s="82">
        <f>'Expenditures 2006-07'!W62/'Expenditures 2006-07 per Pupil'!C62</f>
        <v>0</v>
      </c>
      <c r="Y62" s="82">
        <f>'Expenditures 2006-07'!X62/'Expenditures 2006-07 per Pupil'!C62</f>
        <v>0</v>
      </c>
      <c r="Z62" s="82">
        <f>'Expenditures 2006-07'!Y62/'Expenditures 2006-07 per Pupil'!C62</f>
        <v>0</v>
      </c>
      <c r="AA62" s="82">
        <f>'Expenditures 2006-07'!Z62/'Expenditures 2006-07 per Pupil'!C62</f>
        <v>0</v>
      </c>
      <c r="AB62" s="82">
        <f>'Expenditures 2006-07'!AA62/'Expenditures 2006-07 per Pupil'!C62</f>
        <v>693.4246774148636</v>
      </c>
      <c r="AC62" s="82">
        <f>'Expenditures 2006-07'!AB62/'Expenditures 2006-07 per Pupil'!C62</f>
        <v>485.56800365500703</v>
      </c>
    </row>
    <row r="63" spans="1:29" x14ac:dyDescent="0.2">
      <c r="A63" s="5" t="s">
        <v>120</v>
      </c>
      <c r="B63" s="5" t="s">
        <v>121</v>
      </c>
      <c r="C63" s="8">
        <v>753.21130000000005</v>
      </c>
      <c r="D63" s="82">
        <f>'Expenditures 2006-07'!C63/'Expenditures 2006-07 per Pupil'!C63</f>
        <v>9751.6793361968939</v>
      </c>
      <c r="E63" s="82">
        <f>'Expenditures 2006-07'!D63/'Expenditures 2006-07 per Pupil'!C63</f>
        <v>9235.6783946284395</v>
      </c>
      <c r="F63" s="82">
        <f>'Expenditures 2006-07'!E63/'Expenditures 2006-07 per Pupil'!C63</f>
        <v>6044.6761751981148</v>
      </c>
      <c r="G63" s="82">
        <f>'Expenditures 2006-07'!F63/'Expenditures 2006-07 per Pupil'!C63</f>
        <v>256.23667621555859</v>
      </c>
      <c r="H63" s="82">
        <f>'Expenditures 2006-07'!G63/'Expenditures 2006-07 per Pupil'!C63</f>
        <v>378.51770147367677</v>
      </c>
      <c r="I63" s="82">
        <f>'Expenditures 2006-07'!H63/'Expenditures 2006-07 per Pupil'!C63</f>
        <v>198.11556199435668</v>
      </c>
      <c r="J63" s="82">
        <f>'Expenditures 2006-07'!I63/'Expenditures 2006-07 per Pupil'!C63</f>
        <v>587.26431746310755</v>
      </c>
      <c r="K63" s="82">
        <f>'Expenditures 2006-07'!J63/'Expenditures 2006-07 per Pupil'!C63</f>
        <v>318.47297033382262</v>
      </c>
      <c r="L63" s="82">
        <f>'Expenditures 2006-07'!K63/'Expenditures 2006-07 per Pupil'!C63</f>
        <v>797.18587599522209</v>
      </c>
      <c r="M63" s="82">
        <f>'Expenditures 2006-07'!L63/'Expenditures 2006-07 per Pupil'!C63</f>
        <v>114.17942083449888</v>
      </c>
      <c r="N63" s="82">
        <f>'Expenditures 2006-07'!M63/'Expenditures 2006-07 per Pupil'!C63</f>
        <v>0</v>
      </c>
      <c r="O63" s="82">
        <f>'Expenditures 2006-07'!N63/'Expenditures 2006-07 per Pupil'!C63</f>
        <v>0</v>
      </c>
      <c r="P63" s="82">
        <f>'Expenditures 2006-07'!O63/'Expenditures 2006-07 per Pupil'!C63</f>
        <v>303.78621510325189</v>
      </c>
      <c r="Q63" s="82">
        <f>'Expenditures 2006-07'!P63/'Expenditures 2006-07 per Pupil'!C63</f>
        <v>0</v>
      </c>
      <c r="R63" s="82">
        <f>'Expenditures 2006-07'!Q63/'Expenditures 2006-07 per Pupil'!C63</f>
        <v>237.24348001682927</v>
      </c>
      <c r="S63" s="82">
        <f>'Expenditures 2006-07'!R63/'Expenditures 2006-07 per Pupil'!C63</f>
        <v>0</v>
      </c>
      <c r="T63" s="82">
        <f>'Expenditures 2006-07'!S63/'Expenditures 2006-07 per Pupil'!C63</f>
        <v>0</v>
      </c>
      <c r="U63" s="82">
        <f>'Expenditures 2006-07'!T63/'Expenditures 2006-07 per Pupil'!C63</f>
        <v>0</v>
      </c>
      <c r="V63" s="82">
        <f>'Expenditures 2006-07'!U63/'Expenditures 2006-07 per Pupil'!C63</f>
        <v>0</v>
      </c>
      <c r="W63" s="82">
        <f>'Expenditures 2006-07'!V63/'Expenditures 2006-07 per Pupil'!C63</f>
        <v>0</v>
      </c>
      <c r="X63" s="82">
        <f>'Expenditures 2006-07'!W63/'Expenditures 2006-07 per Pupil'!C63</f>
        <v>0</v>
      </c>
      <c r="Y63" s="82">
        <f>'Expenditures 2006-07'!X63/'Expenditures 2006-07 per Pupil'!C63</f>
        <v>0</v>
      </c>
      <c r="Z63" s="82">
        <f>'Expenditures 2006-07'!Y63/'Expenditures 2006-07 per Pupil'!C63</f>
        <v>3.1040426504488181</v>
      </c>
      <c r="AA63" s="82">
        <f>'Expenditures 2006-07'!Z63/'Expenditures 2006-07 per Pupil'!C63</f>
        <v>0</v>
      </c>
      <c r="AB63" s="82">
        <f>'Expenditures 2006-07'!AA63/'Expenditures 2006-07 per Pupil'!C63</f>
        <v>512.89689891800606</v>
      </c>
      <c r="AC63" s="82">
        <f>'Expenditures 2006-07'!AB63/'Expenditures 2006-07 per Pupil'!C63</f>
        <v>500.31323215676662</v>
      </c>
    </row>
    <row r="64" spans="1:29" x14ac:dyDescent="0.2">
      <c r="A64" s="5" t="s">
        <v>122</v>
      </c>
      <c r="B64" s="5" t="s">
        <v>123</v>
      </c>
      <c r="C64" s="8">
        <v>5271.0939999999991</v>
      </c>
      <c r="D64" s="82">
        <f>'Expenditures 2006-07'!C64/'Expenditures 2006-07 per Pupil'!C64</f>
        <v>8428.710349312687</v>
      </c>
      <c r="E64" s="82">
        <f>'Expenditures 2006-07'!D64/'Expenditures 2006-07 per Pupil'!C64</f>
        <v>7384.4433167004809</v>
      </c>
      <c r="F64" s="82">
        <f>'Expenditures 2006-07'!E64/'Expenditures 2006-07 per Pupil'!C64</f>
        <v>4055.8581596154427</v>
      </c>
      <c r="G64" s="82">
        <f>'Expenditures 2006-07'!F64/'Expenditures 2006-07 per Pupil'!C64</f>
        <v>322.75610717623329</v>
      </c>
      <c r="H64" s="82">
        <f>'Expenditures 2006-07'!G64/'Expenditures 2006-07 per Pupil'!C64</f>
        <v>484.03708603944466</v>
      </c>
      <c r="I64" s="82">
        <f>'Expenditures 2006-07'!H64/'Expenditures 2006-07 per Pupil'!C64</f>
        <v>212.86511301069572</v>
      </c>
      <c r="J64" s="82">
        <f>'Expenditures 2006-07'!I64/'Expenditures 2006-07 per Pupil'!C64</f>
        <v>496.72301423575459</v>
      </c>
      <c r="K64" s="82">
        <f>'Expenditures 2006-07'!J64/'Expenditures 2006-07 per Pupil'!C64</f>
        <v>96.31558647977063</v>
      </c>
      <c r="L64" s="82">
        <f>'Expenditures 2006-07'!K64/'Expenditures 2006-07 per Pupil'!C64</f>
        <v>752.09764993756528</v>
      </c>
      <c r="M64" s="82">
        <f>'Expenditures 2006-07'!L64/'Expenditures 2006-07 per Pupil'!C64</f>
        <v>460.5045252465618</v>
      </c>
      <c r="N64" s="82">
        <f>'Expenditures 2006-07'!M64/'Expenditures 2006-07 per Pupil'!C64</f>
        <v>0</v>
      </c>
      <c r="O64" s="82">
        <f>'Expenditures 2006-07'!N64/'Expenditures 2006-07 per Pupil'!C64</f>
        <v>0</v>
      </c>
      <c r="P64" s="82">
        <f>'Expenditures 2006-07'!O64/'Expenditures 2006-07 per Pupil'!C64</f>
        <v>437.24374864117397</v>
      </c>
      <c r="Q64" s="82">
        <f>'Expenditures 2006-07'!P64/'Expenditures 2006-07 per Pupil'!C64</f>
        <v>0</v>
      </c>
      <c r="R64" s="82">
        <f>'Expenditures 2006-07'!Q64/'Expenditures 2006-07 per Pupil'!C64</f>
        <v>66.042326317838388</v>
      </c>
      <c r="S64" s="82">
        <f>'Expenditures 2006-07'!R64/'Expenditures 2006-07 per Pupil'!C64</f>
        <v>0</v>
      </c>
      <c r="T64" s="82">
        <f>'Expenditures 2006-07'!S64/'Expenditures 2006-07 per Pupil'!C64</f>
        <v>0</v>
      </c>
      <c r="U64" s="82">
        <f>'Expenditures 2006-07'!T64/'Expenditures 2006-07 per Pupil'!C64</f>
        <v>0</v>
      </c>
      <c r="V64" s="82">
        <f>'Expenditures 2006-07'!U64/'Expenditures 2006-07 per Pupil'!C64</f>
        <v>0</v>
      </c>
      <c r="W64" s="82">
        <f>'Expenditures 2006-07'!V64/'Expenditures 2006-07 per Pupil'!C64</f>
        <v>0</v>
      </c>
      <c r="X64" s="82">
        <f>'Expenditures 2006-07'!W64/'Expenditures 2006-07 per Pupil'!C64</f>
        <v>0</v>
      </c>
      <c r="Y64" s="82">
        <f>'Expenditures 2006-07'!X64/'Expenditures 2006-07 per Pupil'!C64</f>
        <v>0</v>
      </c>
      <c r="Z64" s="82">
        <f>'Expenditures 2006-07'!Y64/'Expenditures 2006-07 per Pupil'!C64</f>
        <v>0</v>
      </c>
      <c r="AA64" s="82">
        <f>'Expenditures 2006-07'!Z64/'Expenditures 2006-07 per Pupil'!C64</f>
        <v>0</v>
      </c>
      <c r="AB64" s="82">
        <f>'Expenditures 2006-07'!AA64/'Expenditures 2006-07 per Pupil'!C64</f>
        <v>1044.2670326122056</v>
      </c>
      <c r="AC64" s="82">
        <f>'Expenditures 2006-07'!AB64/'Expenditures 2006-07 per Pupil'!C64</f>
        <v>1220.6711908381828</v>
      </c>
    </row>
    <row r="65" spans="1:29" x14ac:dyDescent="0.2">
      <c r="A65" s="5" t="s">
        <v>124</v>
      </c>
      <c r="B65" s="5" t="s">
        <v>125</v>
      </c>
      <c r="C65" s="8">
        <v>573.57860000000005</v>
      </c>
      <c r="D65" s="82">
        <f>'Expenditures 2006-07'!C65/'Expenditures 2006-07 per Pupil'!C65</f>
        <v>9815.265702032817</v>
      </c>
      <c r="E65" s="82">
        <f>'Expenditures 2006-07'!D65/'Expenditures 2006-07 per Pupil'!C65</f>
        <v>9334.1670522575278</v>
      </c>
      <c r="F65" s="82">
        <f>'Expenditures 2006-07'!E65/'Expenditures 2006-07 per Pupil'!C65</f>
        <v>5243.5412862334815</v>
      </c>
      <c r="G65" s="82">
        <f>'Expenditures 2006-07'!F65/'Expenditures 2006-07 per Pupil'!C65</f>
        <v>248.85145645252453</v>
      </c>
      <c r="H65" s="82">
        <f>'Expenditures 2006-07'!G65/'Expenditures 2006-07 per Pupil'!C65</f>
        <v>606.93960688212564</v>
      </c>
      <c r="I65" s="82">
        <f>'Expenditures 2006-07'!H65/'Expenditures 2006-07 per Pupil'!C65</f>
        <v>533.39899710344832</v>
      </c>
      <c r="J65" s="82">
        <f>'Expenditures 2006-07'!I65/'Expenditures 2006-07 per Pupil'!C65</f>
        <v>369.9177933067935</v>
      </c>
      <c r="K65" s="82">
        <f>'Expenditures 2006-07'!J65/'Expenditures 2006-07 per Pupil'!C65</f>
        <v>195.7784861569103</v>
      </c>
      <c r="L65" s="82">
        <f>'Expenditures 2006-07'!K65/'Expenditures 2006-07 per Pupil'!C65</f>
        <v>881.60100463999163</v>
      </c>
      <c r="M65" s="82">
        <f>'Expenditures 2006-07'!L65/'Expenditures 2006-07 per Pupil'!C65</f>
        <v>417.49481239362831</v>
      </c>
      <c r="N65" s="82">
        <f>'Expenditures 2006-07'!M65/'Expenditures 2006-07 per Pupil'!C65</f>
        <v>0</v>
      </c>
      <c r="O65" s="82">
        <f>'Expenditures 2006-07'!N65/'Expenditures 2006-07 per Pupil'!C65</f>
        <v>0</v>
      </c>
      <c r="P65" s="82">
        <f>'Expenditures 2006-07'!O65/'Expenditures 2006-07 per Pupil'!C65</f>
        <v>682.99770946824026</v>
      </c>
      <c r="Q65" s="82">
        <f>'Expenditures 2006-07'!P65/'Expenditures 2006-07 per Pupil'!C65</f>
        <v>0</v>
      </c>
      <c r="R65" s="82">
        <f>'Expenditures 2006-07'!Q65/'Expenditures 2006-07 per Pupil'!C65</f>
        <v>153.64589962038332</v>
      </c>
      <c r="S65" s="82">
        <f>'Expenditures 2006-07'!R65/'Expenditures 2006-07 per Pupil'!C65</f>
        <v>0</v>
      </c>
      <c r="T65" s="82">
        <f>'Expenditures 2006-07'!S65/'Expenditures 2006-07 per Pupil'!C65</f>
        <v>0</v>
      </c>
      <c r="U65" s="82">
        <f>'Expenditures 2006-07'!T65/'Expenditures 2006-07 per Pupil'!C65</f>
        <v>0</v>
      </c>
      <c r="V65" s="82">
        <f>'Expenditures 2006-07'!U65/'Expenditures 2006-07 per Pupil'!C65</f>
        <v>0</v>
      </c>
      <c r="W65" s="82">
        <f>'Expenditures 2006-07'!V65/'Expenditures 2006-07 per Pupil'!C65</f>
        <v>0</v>
      </c>
      <c r="X65" s="82">
        <f>'Expenditures 2006-07'!W65/'Expenditures 2006-07 per Pupil'!C65</f>
        <v>0</v>
      </c>
      <c r="Y65" s="82">
        <f>'Expenditures 2006-07'!X65/'Expenditures 2006-07 per Pupil'!C65</f>
        <v>0</v>
      </c>
      <c r="Z65" s="82">
        <f>'Expenditures 2006-07'!Y65/'Expenditures 2006-07 per Pupil'!C65</f>
        <v>8.8676251171155958</v>
      </c>
      <c r="AA65" s="82">
        <f>'Expenditures 2006-07'!Z65/'Expenditures 2006-07 per Pupil'!C65</f>
        <v>0</v>
      </c>
      <c r="AB65" s="82">
        <f>'Expenditures 2006-07'!AA65/'Expenditures 2006-07 per Pupil'!C65</f>
        <v>472.23102465817232</v>
      </c>
      <c r="AC65" s="82">
        <f>'Expenditures 2006-07'!AB65/'Expenditures 2006-07 per Pupil'!C65</f>
        <v>51.568224476994082</v>
      </c>
    </row>
    <row r="66" spans="1:29" x14ac:dyDescent="0.2">
      <c r="A66" s="5" t="s">
        <v>126</v>
      </c>
      <c r="B66" s="5" t="s">
        <v>127</v>
      </c>
      <c r="C66" s="8">
        <v>374.06569999999999</v>
      </c>
      <c r="D66" s="82">
        <f>'Expenditures 2006-07'!C66/'Expenditures 2006-07 per Pupil'!C66</f>
        <v>11431.924097825597</v>
      </c>
      <c r="E66" s="82">
        <f>'Expenditures 2006-07'!D66/'Expenditures 2006-07 per Pupil'!C66</f>
        <v>11061.071330517607</v>
      </c>
      <c r="F66" s="82">
        <f>'Expenditures 2006-07'!E66/'Expenditures 2006-07 per Pupil'!C66</f>
        <v>6518.6692070403678</v>
      </c>
      <c r="G66" s="82">
        <f>'Expenditures 2006-07'!F66/'Expenditures 2006-07 per Pupil'!C66</f>
        <v>380.35200768207301</v>
      </c>
      <c r="H66" s="82">
        <f>'Expenditures 2006-07'!G66/'Expenditures 2006-07 per Pupil'!C66</f>
        <v>382.59682724184552</v>
      </c>
      <c r="I66" s="82">
        <f>'Expenditures 2006-07'!H66/'Expenditures 2006-07 per Pupil'!C66</f>
        <v>742.99485357786079</v>
      </c>
      <c r="J66" s="82">
        <f>'Expenditures 2006-07'!I66/'Expenditures 2006-07 per Pupil'!C66</f>
        <v>464.02385997967741</v>
      </c>
      <c r="K66" s="82">
        <f>'Expenditures 2006-07'!J66/'Expenditures 2006-07 per Pupil'!C66</f>
        <v>380.5307463368066</v>
      </c>
      <c r="L66" s="82">
        <f>'Expenditures 2006-07'!K66/'Expenditures 2006-07 per Pupil'!C66</f>
        <v>1080.1300680602365</v>
      </c>
      <c r="M66" s="82">
        <f>'Expenditures 2006-07'!L66/'Expenditures 2006-07 per Pupil'!C66</f>
        <v>81.767694819386008</v>
      </c>
      <c r="N66" s="82">
        <f>'Expenditures 2006-07'!M66/'Expenditures 2006-07 per Pupil'!C66</f>
        <v>0</v>
      </c>
      <c r="O66" s="82">
        <f>'Expenditures 2006-07'!N66/'Expenditures 2006-07 per Pupil'!C66</f>
        <v>0</v>
      </c>
      <c r="P66" s="82">
        <f>'Expenditures 2006-07'!O66/'Expenditures 2006-07 per Pupil'!C66</f>
        <v>603.06197547650049</v>
      </c>
      <c r="Q66" s="82">
        <f>'Expenditures 2006-07'!P66/'Expenditures 2006-07 per Pupil'!C66</f>
        <v>0</v>
      </c>
      <c r="R66" s="82">
        <f>'Expenditures 2006-07'!Q66/'Expenditures 2006-07 per Pupil'!C66</f>
        <v>426.94409030285328</v>
      </c>
      <c r="S66" s="82">
        <f>'Expenditures 2006-07'!R66/'Expenditures 2006-07 per Pupil'!C66</f>
        <v>0</v>
      </c>
      <c r="T66" s="82">
        <f>'Expenditures 2006-07'!S66/'Expenditures 2006-07 per Pupil'!C66</f>
        <v>0</v>
      </c>
      <c r="U66" s="82">
        <f>'Expenditures 2006-07'!T66/'Expenditures 2006-07 per Pupil'!C66</f>
        <v>0</v>
      </c>
      <c r="V66" s="82">
        <f>'Expenditures 2006-07'!U66/'Expenditures 2006-07 per Pupil'!C66</f>
        <v>0</v>
      </c>
      <c r="W66" s="82">
        <f>'Expenditures 2006-07'!V66/'Expenditures 2006-07 per Pupil'!C66</f>
        <v>0</v>
      </c>
      <c r="X66" s="82">
        <f>'Expenditures 2006-07'!W66/'Expenditures 2006-07 per Pupil'!C66</f>
        <v>0</v>
      </c>
      <c r="Y66" s="82">
        <f>'Expenditures 2006-07'!X66/'Expenditures 2006-07 per Pupil'!C66</f>
        <v>0</v>
      </c>
      <c r="Z66" s="82">
        <f>'Expenditures 2006-07'!Y66/'Expenditures 2006-07 per Pupil'!C66</f>
        <v>0</v>
      </c>
      <c r="AA66" s="82">
        <f>'Expenditures 2006-07'!Z66/'Expenditures 2006-07 per Pupil'!C66</f>
        <v>0</v>
      </c>
      <c r="AB66" s="82">
        <f>'Expenditures 2006-07'!AA66/'Expenditures 2006-07 per Pupil'!C66</f>
        <v>370.85276730798893</v>
      </c>
      <c r="AC66" s="82">
        <f>'Expenditures 2006-07'!AB66/'Expenditures 2006-07 per Pupil'!C66</f>
        <v>31.450384250681097</v>
      </c>
    </row>
    <row r="67" spans="1:29" x14ac:dyDescent="0.2">
      <c r="A67" s="5" t="s">
        <v>128</v>
      </c>
      <c r="B67" s="5" t="s">
        <v>129</v>
      </c>
      <c r="C67" s="8">
        <v>1378.9290000000003</v>
      </c>
      <c r="D67" s="82">
        <f>'Expenditures 2006-07'!C67/'Expenditures 2006-07 per Pupil'!C67</f>
        <v>9139.1608995096904</v>
      </c>
      <c r="E67" s="82">
        <f>'Expenditures 2006-07'!D67/'Expenditures 2006-07 per Pupil'!C67</f>
        <v>8184.9392028160964</v>
      </c>
      <c r="F67" s="82">
        <f>'Expenditures 2006-07'!E67/'Expenditures 2006-07 per Pupil'!C67</f>
        <v>4162.7758281970991</v>
      </c>
      <c r="G67" s="82">
        <f>'Expenditures 2006-07'!F67/'Expenditures 2006-07 per Pupil'!C67</f>
        <v>308.42870807706549</v>
      </c>
      <c r="H67" s="82">
        <f>'Expenditures 2006-07'!G67/'Expenditures 2006-07 per Pupil'!C67</f>
        <v>354.20185520791853</v>
      </c>
      <c r="I67" s="82">
        <f>'Expenditures 2006-07'!H67/'Expenditures 2006-07 per Pupil'!C67</f>
        <v>327.26868460957741</v>
      </c>
      <c r="J67" s="82">
        <f>'Expenditures 2006-07'!I67/'Expenditures 2006-07 per Pupil'!C67</f>
        <v>441.39538003769582</v>
      </c>
      <c r="K67" s="82">
        <f>'Expenditures 2006-07'!J67/'Expenditures 2006-07 per Pupil'!C67</f>
        <v>401.58694900172515</v>
      </c>
      <c r="L67" s="82">
        <f>'Expenditures 2006-07'!K67/'Expenditures 2006-07 per Pupil'!C67</f>
        <v>833.54468576699719</v>
      </c>
      <c r="M67" s="82">
        <f>'Expenditures 2006-07'!L67/'Expenditures 2006-07 per Pupil'!C67</f>
        <v>688.78300478124675</v>
      </c>
      <c r="N67" s="82">
        <f>'Expenditures 2006-07'!M67/'Expenditures 2006-07 per Pupil'!C67</f>
        <v>0</v>
      </c>
      <c r="O67" s="82">
        <f>'Expenditures 2006-07'!N67/'Expenditures 2006-07 per Pupil'!C67</f>
        <v>0</v>
      </c>
      <c r="P67" s="82">
        <f>'Expenditures 2006-07'!O67/'Expenditures 2006-07 per Pupil'!C67</f>
        <v>559.69740283944986</v>
      </c>
      <c r="Q67" s="82">
        <f>'Expenditures 2006-07'!P67/'Expenditures 2006-07 per Pupil'!C67</f>
        <v>0</v>
      </c>
      <c r="R67" s="82">
        <f>'Expenditures 2006-07'!Q67/'Expenditures 2006-07 per Pupil'!C67</f>
        <v>107.25670429732058</v>
      </c>
      <c r="S67" s="82">
        <f>'Expenditures 2006-07'!R67/'Expenditures 2006-07 per Pupil'!C67</f>
        <v>0</v>
      </c>
      <c r="T67" s="82">
        <f>'Expenditures 2006-07'!S67/'Expenditures 2006-07 per Pupil'!C67</f>
        <v>0</v>
      </c>
      <c r="U67" s="82">
        <f>'Expenditures 2006-07'!T67/'Expenditures 2006-07 per Pupil'!C67</f>
        <v>0</v>
      </c>
      <c r="V67" s="82">
        <f>'Expenditures 2006-07'!U67/'Expenditures 2006-07 per Pupil'!C67</f>
        <v>0</v>
      </c>
      <c r="W67" s="82">
        <f>'Expenditures 2006-07'!V67/'Expenditures 2006-07 per Pupil'!C67</f>
        <v>0</v>
      </c>
      <c r="X67" s="82">
        <f>'Expenditures 2006-07'!W67/'Expenditures 2006-07 per Pupil'!C67</f>
        <v>0</v>
      </c>
      <c r="Y67" s="82">
        <f>'Expenditures 2006-07'!X67/'Expenditures 2006-07 per Pupil'!C67</f>
        <v>0</v>
      </c>
      <c r="Z67" s="82">
        <f>'Expenditures 2006-07'!Y67/'Expenditures 2006-07 per Pupil'!C67</f>
        <v>0</v>
      </c>
      <c r="AA67" s="82">
        <f>'Expenditures 2006-07'!Z67/'Expenditures 2006-07 per Pupil'!C67</f>
        <v>0</v>
      </c>
      <c r="AB67" s="82">
        <f>'Expenditures 2006-07'!AA67/'Expenditures 2006-07 per Pupil'!C67</f>
        <v>954.22169669359312</v>
      </c>
      <c r="AC67" s="82">
        <f>'Expenditures 2006-07'!AB67/'Expenditures 2006-07 per Pupil'!C67</f>
        <v>14.909397075556461</v>
      </c>
    </row>
    <row r="68" spans="1:29" x14ac:dyDescent="0.2">
      <c r="A68" s="5" t="s">
        <v>130</v>
      </c>
      <c r="B68" s="5" t="s">
        <v>131</v>
      </c>
      <c r="C68" s="8">
        <v>2323.3557000000001</v>
      </c>
      <c r="D68" s="82">
        <f>'Expenditures 2006-07'!C68/'Expenditures 2006-07 per Pupil'!C68</f>
        <v>8390.459355836043</v>
      </c>
      <c r="E68" s="82">
        <f>'Expenditures 2006-07'!D68/'Expenditures 2006-07 per Pupil'!C68</f>
        <v>7801.1451281437448</v>
      </c>
      <c r="F68" s="82">
        <f>'Expenditures 2006-07'!E68/'Expenditures 2006-07 per Pupil'!C68</f>
        <v>4567.5925860168545</v>
      </c>
      <c r="G68" s="82">
        <f>'Expenditures 2006-07'!F68/'Expenditures 2006-07 per Pupil'!C68</f>
        <v>247.69784497483531</v>
      </c>
      <c r="H68" s="82">
        <f>'Expenditures 2006-07'!G68/'Expenditures 2006-07 per Pupil'!C68</f>
        <v>316.13508857038119</v>
      </c>
      <c r="I68" s="82">
        <f>'Expenditures 2006-07'!H68/'Expenditures 2006-07 per Pupil'!C68</f>
        <v>237.66613093294322</v>
      </c>
      <c r="J68" s="82">
        <f>'Expenditures 2006-07'!I68/'Expenditures 2006-07 per Pupil'!C68</f>
        <v>369.60510609718517</v>
      </c>
      <c r="K68" s="82">
        <f>'Expenditures 2006-07'!J68/'Expenditures 2006-07 per Pupil'!C68</f>
        <v>107.84108089863295</v>
      </c>
      <c r="L68" s="82">
        <f>'Expenditures 2006-07'!K68/'Expenditures 2006-07 per Pupil'!C68</f>
        <v>664.36852523270534</v>
      </c>
      <c r="M68" s="82">
        <f>'Expenditures 2006-07'!L68/'Expenditures 2006-07 per Pupil'!C68</f>
        <v>699.91067661314185</v>
      </c>
      <c r="N68" s="82">
        <f>'Expenditures 2006-07'!M68/'Expenditures 2006-07 per Pupil'!C68</f>
        <v>0</v>
      </c>
      <c r="O68" s="82">
        <f>'Expenditures 2006-07'!N68/'Expenditures 2006-07 per Pupil'!C68</f>
        <v>0</v>
      </c>
      <c r="P68" s="82">
        <f>'Expenditures 2006-07'!O68/'Expenditures 2006-07 per Pupil'!C68</f>
        <v>512.63227580692876</v>
      </c>
      <c r="Q68" s="82">
        <f>'Expenditures 2006-07'!P68/'Expenditures 2006-07 per Pupil'!C68</f>
        <v>0</v>
      </c>
      <c r="R68" s="82">
        <f>'Expenditures 2006-07'!Q68/'Expenditures 2006-07 per Pupil'!C68</f>
        <v>77.695813000135971</v>
      </c>
      <c r="S68" s="82">
        <f>'Expenditures 2006-07'!R68/'Expenditures 2006-07 per Pupil'!C68</f>
        <v>0</v>
      </c>
      <c r="T68" s="82">
        <f>'Expenditures 2006-07'!S68/'Expenditures 2006-07 per Pupil'!C68</f>
        <v>0</v>
      </c>
      <c r="U68" s="82">
        <f>'Expenditures 2006-07'!T68/'Expenditures 2006-07 per Pupil'!C68</f>
        <v>0</v>
      </c>
      <c r="V68" s="82">
        <f>'Expenditures 2006-07'!U68/'Expenditures 2006-07 per Pupil'!C68</f>
        <v>0.19210145050110061</v>
      </c>
      <c r="W68" s="82">
        <f>'Expenditures 2006-07'!V68/'Expenditures 2006-07 per Pupil'!C68</f>
        <v>0</v>
      </c>
      <c r="X68" s="82">
        <f>'Expenditures 2006-07'!W68/'Expenditures 2006-07 per Pupil'!C68</f>
        <v>0</v>
      </c>
      <c r="Y68" s="82">
        <f>'Expenditures 2006-07'!X68/'Expenditures 2006-07 per Pupil'!C68</f>
        <v>0</v>
      </c>
      <c r="Z68" s="82">
        <f>'Expenditures 2006-07'!Y68/'Expenditures 2006-07 per Pupil'!C68</f>
        <v>0</v>
      </c>
      <c r="AA68" s="82">
        <f>'Expenditures 2006-07'!Z68/'Expenditures 2006-07 per Pupil'!C68</f>
        <v>0</v>
      </c>
      <c r="AB68" s="82">
        <f>'Expenditures 2006-07'!AA68/'Expenditures 2006-07 per Pupil'!C68</f>
        <v>589.12212624179756</v>
      </c>
      <c r="AC68" s="82">
        <f>'Expenditures 2006-07'!AB68/'Expenditures 2006-07 per Pupil'!C68</f>
        <v>1488.279142965496</v>
      </c>
    </row>
    <row r="69" spans="1:29" x14ac:dyDescent="0.2">
      <c r="A69" s="5" t="s">
        <v>132</v>
      </c>
      <c r="B69" s="5" t="s">
        <v>133</v>
      </c>
      <c r="C69" s="8">
        <v>1770.7074000000002</v>
      </c>
      <c r="D69" s="82">
        <f>'Expenditures 2006-07'!C69/'Expenditures 2006-07 per Pupil'!C69</f>
        <v>8325.0518013309247</v>
      </c>
      <c r="E69" s="82">
        <f>'Expenditures 2006-07'!D69/'Expenditures 2006-07 per Pupil'!C69</f>
        <v>7834.3573308611003</v>
      </c>
      <c r="F69" s="82">
        <f>'Expenditures 2006-07'!E69/'Expenditures 2006-07 per Pupil'!C69</f>
        <v>4980.0367299532372</v>
      </c>
      <c r="G69" s="82">
        <f>'Expenditures 2006-07'!F69/'Expenditures 2006-07 per Pupil'!C69</f>
        <v>279.24064698662238</v>
      </c>
      <c r="H69" s="82">
        <f>'Expenditures 2006-07'!G69/'Expenditures 2006-07 per Pupil'!C69</f>
        <v>311.39182001498381</v>
      </c>
      <c r="I69" s="82">
        <f>'Expenditures 2006-07'!H69/'Expenditures 2006-07 per Pupil'!C69</f>
        <v>304.93760290378862</v>
      </c>
      <c r="J69" s="82">
        <f>'Expenditures 2006-07'!I69/'Expenditures 2006-07 per Pupil'!C69</f>
        <v>375.15339349685888</v>
      </c>
      <c r="K69" s="82">
        <f>'Expenditures 2006-07'!J69/'Expenditures 2006-07 per Pupil'!C69</f>
        <v>46.858255632748801</v>
      </c>
      <c r="L69" s="82">
        <f>'Expenditures 2006-07'!K69/'Expenditures 2006-07 per Pupil'!C69</f>
        <v>643.67654983539342</v>
      </c>
      <c r="M69" s="82">
        <f>'Expenditures 2006-07'!L69/'Expenditures 2006-07 per Pupil'!C69</f>
        <v>188.79573214637267</v>
      </c>
      <c r="N69" s="82">
        <f>'Expenditures 2006-07'!M69/'Expenditures 2006-07 per Pupil'!C69</f>
        <v>40.744394020152612</v>
      </c>
      <c r="O69" s="82">
        <f>'Expenditures 2006-07'!N69/'Expenditures 2006-07 per Pupil'!C69</f>
        <v>0</v>
      </c>
      <c r="P69" s="82">
        <f>'Expenditures 2006-07'!O69/'Expenditures 2006-07 per Pupil'!C69</f>
        <v>586.44792471076812</v>
      </c>
      <c r="Q69" s="82">
        <f>'Expenditures 2006-07'!P69/'Expenditures 2006-07 per Pupil'!C69</f>
        <v>0</v>
      </c>
      <c r="R69" s="82">
        <f>'Expenditures 2006-07'!Q69/'Expenditures 2006-07 per Pupil'!C69</f>
        <v>77.074281160173598</v>
      </c>
      <c r="S69" s="82">
        <f>'Expenditures 2006-07'!R69/'Expenditures 2006-07 per Pupil'!C69</f>
        <v>0</v>
      </c>
      <c r="T69" s="82">
        <f>'Expenditures 2006-07'!S69/'Expenditures 2006-07 per Pupil'!C69</f>
        <v>0</v>
      </c>
      <c r="U69" s="82">
        <f>'Expenditures 2006-07'!T69/'Expenditures 2006-07 per Pupil'!C69</f>
        <v>0</v>
      </c>
      <c r="V69" s="82">
        <f>'Expenditures 2006-07'!U69/'Expenditures 2006-07 per Pupil'!C69</f>
        <v>2.9649167332784621</v>
      </c>
      <c r="W69" s="82">
        <f>'Expenditures 2006-07'!V69/'Expenditures 2006-07 per Pupil'!C69</f>
        <v>90.391834359533348</v>
      </c>
      <c r="X69" s="82">
        <f>'Expenditures 2006-07'!W69/'Expenditures 2006-07 per Pupil'!C69</f>
        <v>0</v>
      </c>
      <c r="Y69" s="82">
        <f>'Expenditures 2006-07'!X69/'Expenditures 2006-07 per Pupil'!C69</f>
        <v>0</v>
      </c>
      <c r="Z69" s="82">
        <f>'Expenditures 2006-07'!Y69/'Expenditures 2006-07 per Pupil'!C69</f>
        <v>0</v>
      </c>
      <c r="AA69" s="82">
        <f>'Expenditures 2006-07'!Z69/'Expenditures 2006-07 per Pupil'!C69</f>
        <v>0</v>
      </c>
      <c r="AB69" s="82">
        <f>'Expenditures 2006-07'!AA69/'Expenditures 2006-07 per Pupil'!C69</f>
        <v>397.33771937701277</v>
      </c>
      <c r="AC69" s="82">
        <f>'Expenditures 2006-07'!AB69/'Expenditures 2006-07 per Pupil'!C69</f>
        <v>13.988759520630001</v>
      </c>
    </row>
    <row r="70" spans="1:29" x14ac:dyDescent="0.2">
      <c r="A70" s="5" t="s">
        <v>134</v>
      </c>
      <c r="B70" s="5" t="s">
        <v>135</v>
      </c>
      <c r="C70" s="8">
        <v>3492.5109000000002</v>
      </c>
      <c r="D70" s="82">
        <f>'Expenditures 2006-07'!C70/'Expenditures 2006-07 per Pupil'!C70</f>
        <v>12971.801350713034</v>
      </c>
      <c r="E70" s="82">
        <f>'Expenditures 2006-07'!D70/'Expenditures 2006-07 per Pupil'!C70</f>
        <v>7302.760612715625</v>
      </c>
      <c r="F70" s="82">
        <f>'Expenditures 2006-07'!E70/'Expenditures 2006-07 per Pupil'!C70</f>
        <v>4141.0187867989189</v>
      </c>
      <c r="G70" s="82">
        <f>'Expenditures 2006-07'!F70/'Expenditures 2006-07 per Pupil'!C70</f>
        <v>230.92132654475034</v>
      </c>
      <c r="H70" s="82">
        <f>'Expenditures 2006-07'!G70/'Expenditures 2006-07 per Pupil'!C70</f>
        <v>360.720930033461</v>
      </c>
      <c r="I70" s="82">
        <f>'Expenditures 2006-07'!H70/'Expenditures 2006-07 per Pupil'!C70</f>
        <v>165.07479189256074</v>
      </c>
      <c r="J70" s="82">
        <f>'Expenditures 2006-07'!I70/'Expenditures 2006-07 per Pupil'!C70</f>
        <v>382.28545829305779</v>
      </c>
      <c r="K70" s="82">
        <f>'Expenditures 2006-07'!J70/'Expenditures 2006-07 per Pupil'!C70</f>
        <v>100.7035282266406</v>
      </c>
      <c r="L70" s="82">
        <f>'Expenditures 2006-07'!K70/'Expenditures 2006-07 per Pupil'!C70</f>
        <v>760.54209308265854</v>
      </c>
      <c r="M70" s="82">
        <f>'Expenditures 2006-07'!L70/'Expenditures 2006-07 per Pupil'!C70</f>
        <v>482.20942130774733</v>
      </c>
      <c r="N70" s="82">
        <f>'Expenditures 2006-07'!M70/'Expenditures 2006-07 per Pupil'!C70</f>
        <v>0</v>
      </c>
      <c r="O70" s="82">
        <f>'Expenditures 2006-07'!N70/'Expenditures 2006-07 per Pupil'!C70</f>
        <v>0</v>
      </c>
      <c r="P70" s="82">
        <f>'Expenditures 2006-07'!O70/'Expenditures 2006-07 per Pupil'!C70</f>
        <v>518.53142104724702</v>
      </c>
      <c r="Q70" s="82">
        <f>'Expenditures 2006-07'!P70/'Expenditures 2006-07 per Pupil'!C70</f>
        <v>0</v>
      </c>
      <c r="R70" s="82">
        <f>'Expenditures 2006-07'!Q70/'Expenditures 2006-07 per Pupil'!C70</f>
        <v>94.288862491452775</v>
      </c>
      <c r="S70" s="82">
        <f>'Expenditures 2006-07'!R70/'Expenditures 2006-07 per Pupil'!C70</f>
        <v>66.463992997129935</v>
      </c>
      <c r="T70" s="82">
        <f>'Expenditures 2006-07'!S70/'Expenditures 2006-07 per Pupil'!C70</f>
        <v>0</v>
      </c>
      <c r="U70" s="82">
        <f>'Expenditures 2006-07'!T70/'Expenditures 2006-07 per Pupil'!C70</f>
        <v>0</v>
      </c>
      <c r="V70" s="82">
        <f>'Expenditures 2006-07'!U70/'Expenditures 2006-07 per Pupil'!C70</f>
        <v>0</v>
      </c>
      <c r="W70" s="82">
        <f>'Expenditures 2006-07'!V70/'Expenditures 2006-07 per Pupil'!C70</f>
        <v>0</v>
      </c>
      <c r="X70" s="82">
        <f>'Expenditures 2006-07'!W70/'Expenditures 2006-07 per Pupil'!C70</f>
        <v>0</v>
      </c>
      <c r="Y70" s="82">
        <f>'Expenditures 2006-07'!X70/'Expenditures 2006-07 per Pupil'!C70</f>
        <v>0</v>
      </c>
      <c r="Z70" s="82">
        <f>'Expenditures 2006-07'!Y70/'Expenditures 2006-07 per Pupil'!C70</f>
        <v>0</v>
      </c>
      <c r="AA70" s="82">
        <f>'Expenditures 2006-07'!Z70/'Expenditures 2006-07 per Pupil'!C70</f>
        <v>0</v>
      </c>
      <c r="AB70" s="82">
        <f>'Expenditures 2006-07'!AA70/'Expenditures 2006-07 per Pupil'!C70</f>
        <v>5669.0407379974104</v>
      </c>
      <c r="AC70" s="82">
        <f>'Expenditures 2006-07'!AB70/'Expenditures 2006-07 per Pupil'!C70</f>
        <v>1434.8377638563704</v>
      </c>
    </row>
    <row r="71" spans="1:29" x14ac:dyDescent="0.2">
      <c r="A71" s="5" t="s">
        <v>136</v>
      </c>
      <c r="B71" s="5" t="s">
        <v>137</v>
      </c>
      <c r="C71" s="8">
        <v>4308.2613000000001</v>
      </c>
      <c r="D71" s="82">
        <f>'Expenditures 2006-07'!C71/'Expenditures 2006-07 per Pupil'!C71</f>
        <v>7830.2742779320279</v>
      </c>
      <c r="E71" s="82">
        <f>'Expenditures 2006-07'!D71/'Expenditures 2006-07 per Pupil'!C71</f>
        <v>7358.7461698295783</v>
      </c>
      <c r="F71" s="82">
        <f>'Expenditures 2006-07'!E71/'Expenditures 2006-07 per Pupil'!C71</f>
        <v>4069.7194318274055</v>
      </c>
      <c r="G71" s="82">
        <f>'Expenditures 2006-07'!F71/'Expenditures 2006-07 per Pupil'!C71</f>
        <v>263.81208818508753</v>
      </c>
      <c r="H71" s="82">
        <f>'Expenditures 2006-07'!G71/'Expenditures 2006-07 per Pupil'!C71</f>
        <v>430.4786248689233</v>
      </c>
      <c r="I71" s="82">
        <f>'Expenditures 2006-07'!H71/'Expenditures 2006-07 per Pupil'!C71</f>
        <v>176.53060179984902</v>
      </c>
      <c r="J71" s="82">
        <f>'Expenditures 2006-07'!I71/'Expenditures 2006-07 per Pupil'!C71</f>
        <v>319.98893149772505</v>
      </c>
      <c r="K71" s="82">
        <f>'Expenditures 2006-07'!J71/'Expenditures 2006-07 per Pupil'!C71</f>
        <v>133.59444562937722</v>
      </c>
      <c r="L71" s="82">
        <f>'Expenditures 2006-07'!K71/'Expenditures 2006-07 per Pupil'!C71</f>
        <v>702.15709293213013</v>
      </c>
      <c r="M71" s="82">
        <f>'Expenditures 2006-07'!L71/'Expenditures 2006-07 per Pupil'!C71</f>
        <v>583.66122779043133</v>
      </c>
      <c r="N71" s="82">
        <f>'Expenditures 2006-07'!M71/'Expenditures 2006-07 per Pupil'!C71</f>
        <v>0</v>
      </c>
      <c r="O71" s="82">
        <f>'Expenditures 2006-07'!N71/'Expenditures 2006-07 per Pupil'!C71</f>
        <v>0</v>
      </c>
      <c r="P71" s="82">
        <f>'Expenditures 2006-07'!O71/'Expenditures 2006-07 per Pupil'!C71</f>
        <v>569.19979296520387</v>
      </c>
      <c r="Q71" s="82">
        <f>'Expenditures 2006-07'!P71/'Expenditures 2006-07 per Pupil'!C71</f>
        <v>0</v>
      </c>
      <c r="R71" s="82">
        <f>'Expenditures 2006-07'!Q71/'Expenditures 2006-07 per Pupil'!C71</f>
        <v>109.60393233344504</v>
      </c>
      <c r="S71" s="82">
        <f>'Expenditures 2006-07'!R71/'Expenditures 2006-07 per Pupil'!C71</f>
        <v>0</v>
      </c>
      <c r="T71" s="82">
        <f>'Expenditures 2006-07'!S71/'Expenditures 2006-07 per Pupil'!C71</f>
        <v>0</v>
      </c>
      <c r="U71" s="82">
        <f>'Expenditures 2006-07'!T71/'Expenditures 2006-07 per Pupil'!C71</f>
        <v>12.162679176400001</v>
      </c>
      <c r="V71" s="82">
        <f>'Expenditures 2006-07'!U71/'Expenditures 2006-07 per Pupil'!C71</f>
        <v>0</v>
      </c>
      <c r="W71" s="82">
        <f>'Expenditures 2006-07'!V71/'Expenditures 2006-07 per Pupil'!C71</f>
        <v>0.13946229306007971</v>
      </c>
      <c r="X71" s="82">
        <f>'Expenditures 2006-07'!W71/'Expenditures 2006-07 per Pupil'!C71</f>
        <v>0</v>
      </c>
      <c r="Y71" s="82">
        <f>'Expenditures 2006-07'!X71/'Expenditures 2006-07 per Pupil'!C71</f>
        <v>0</v>
      </c>
      <c r="Z71" s="82">
        <f>'Expenditures 2006-07'!Y71/'Expenditures 2006-07 per Pupil'!C71</f>
        <v>0</v>
      </c>
      <c r="AA71" s="82">
        <f>'Expenditures 2006-07'!Z71/'Expenditures 2006-07 per Pupil'!C71</f>
        <v>0</v>
      </c>
      <c r="AB71" s="82">
        <f>'Expenditures 2006-07'!AA71/'Expenditures 2006-07 per Pupil'!C71</f>
        <v>459.22596663298947</v>
      </c>
      <c r="AC71" s="82">
        <f>'Expenditures 2006-07'!AB71/'Expenditures 2006-07 per Pupil'!C71</f>
        <v>186.69666113334398</v>
      </c>
    </row>
    <row r="72" spans="1:29" x14ac:dyDescent="0.2">
      <c r="A72" s="5" t="s">
        <v>138</v>
      </c>
      <c r="B72" s="5" t="s">
        <v>139</v>
      </c>
      <c r="C72" s="8">
        <v>3822.2232000000004</v>
      </c>
      <c r="D72" s="82">
        <f>'Expenditures 2006-07'!C72/'Expenditures 2006-07 per Pupil'!C72</f>
        <v>7665.1258016538641</v>
      </c>
      <c r="E72" s="82">
        <f>'Expenditures 2006-07'!D72/'Expenditures 2006-07 per Pupil'!C72</f>
        <v>7307.7362959860629</v>
      </c>
      <c r="F72" s="82">
        <f>'Expenditures 2006-07'!E72/'Expenditures 2006-07 per Pupil'!C72</f>
        <v>4319.5025711737608</v>
      </c>
      <c r="G72" s="82">
        <f>'Expenditures 2006-07'!F72/'Expenditures 2006-07 per Pupil'!C72</f>
        <v>319.83264347304464</v>
      </c>
      <c r="H72" s="82">
        <f>'Expenditures 2006-07'!G72/'Expenditures 2006-07 per Pupil'!C72</f>
        <v>401.06218548409203</v>
      </c>
      <c r="I72" s="82">
        <f>'Expenditures 2006-07'!H72/'Expenditures 2006-07 per Pupil'!C72</f>
        <v>175.30554468927926</v>
      </c>
      <c r="J72" s="82">
        <f>'Expenditures 2006-07'!I72/'Expenditures 2006-07 per Pupil'!C72</f>
        <v>291.823376510299</v>
      </c>
      <c r="K72" s="82">
        <f>'Expenditures 2006-07'!J72/'Expenditures 2006-07 per Pupil'!C72</f>
        <v>69.642052824126012</v>
      </c>
      <c r="L72" s="82">
        <f>'Expenditures 2006-07'!K72/'Expenditures 2006-07 per Pupil'!C72</f>
        <v>642.78271347418956</v>
      </c>
      <c r="M72" s="82">
        <f>'Expenditures 2006-07'!L72/'Expenditures 2006-07 per Pupil'!C72</f>
        <v>496.53359332861561</v>
      </c>
      <c r="N72" s="82">
        <f>'Expenditures 2006-07'!M72/'Expenditures 2006-07 per Pupil'!C72</f>
        <v>0</v>
      </c>
      <c r="O72" s="82">
        <f>'Expenditures 2006-07'!N72/'Expenditures 2006-07 per Pupil'!C72</f>
        <v>0</v>
      </c>
      <c r="P72" s="82">
        <f>'Expenditures 2006-07'!O72/'Expenditures 2006-07 per Pupil'!C72</f>
        <v>499.7729829069113</v>
      </c>
      <c r="Q72" s="82">
        <f>'Expenditures 2006-07'!P72/'Expenditures 2006-07 per Pupil'!C72</f>
        <v>0</v>
      </c>
      <c r="R72" s="82">
        <f>'Expenditures 2006-07'!Q72/'Expenditures 2006-07 per Pupil'!C72</f>
        <v>91.478632121745264</v>
      </c>
      <c r="S72" s="82">
        <f>'Expenditures 2006-07'!R72/'Expenditures 2006-07 per Pupil'!C72</f>
        <v>0</v>
      </c>
      <c r="T72" s="82">
        <f>'Expenditures 2006-07'!S72/'Expenditures 2006-07 per Pupil'!C72</f>
        <v>0</v>
      </c>
      <c r="U72" s="82">
        <f>'Expenditures 2006-07'!T72/'Expenditures 2006-07 per Pupil'!C72</f>
        <v>20.198977390959271</v>
      </c>
      <c r="V72" s="82">
        <f>'Expenditures 2006-07'!U72/'Expenditures 2006-07 per Pupil'!C72</f>
        <v>11.094987859421709</v>
      </c>
      <c r="W72" s="82">
        <f>'Expenditures 2006-07'!V72/'Expenditures 2006-07 per Pupil'!C72</f>
        <v>0</v>
      </c>
      <c r="X72" s="82">
        <f>'Expenditures 2006-07'!W72/'Expenditures 2006-07 per Pupil'!C72</f>
        <v>0</v>
      </c>
      <c r="Y72" s="82">
        <f>'Expenditures 2006-07'!X72/'Expenditures 2006-07 per Pupil'!C72</f>
        <v>0</v>
      </c>
      <c r="Z72" s="82">
        <f>'Expenditures 2006-07'!Y72/'Expenditures 2006-07 per Pupil'!C72</f>
        <v>3.6803999305953661</v>
      </c>
      <c r="AA72" s="82">
        <f>'Expenditures 2006-07'!Z72/'Expenditures 2006-07 per Pupil'!C72</f>
        <v>0</v>
      </c>
      <c r="AB72" s="82">
        <f>'Expenditures 2006-07'!AA72/'Expenditures 2006-07 per Pupil'!C72</f>
        <v>322.41514048682444</v>
      </c>
      <c r="AC72" s="82">
        <f>'Expenditures 2006-07'!AB72/'Expenditures 2006-07 per Pupil'!C72</f>
        <v>15.062176379443251</v>
      </c>
    </row>
    <row r="73" spans="1:29" x14ac:dyDescent="0.2">
      <c r="A73" s="5" t="s">
        <v>140</v>
      </c>
      <c r="B73" s="5" t="s">
        <v>141</v>
      </c>
      <c r="C73" s="8">
        <v>1524.7742000000001</v>
      </c>
      <c r="D73" s="82">
        <f>'Expenditures 2006-07'!C73/'Expenditures 2006-07 per Pupil'!C73</f>
        <v>8012.3140855872298</v>
      </c>
      <c r="E73" s="82">
        <f>'Expenditures 2006-07'!D73/'Expenditures 2006-07 per Pupil'!C73</f>
        <v>7694.4140778352621</v>
      </c>
      <c r="F73" s="82">
        <f>'Expenditures 2006-07'!E73/'Expenditures 2006-07 per Pupil'!C73</f>
        <v>4303.096661787692</v>
      </c>
      <c r="G73" s="82">
        <f>'Expenditures 2006-07'!F73/'Expenditures 2006-07 per Pupil'!C73</f>
        <v>245.08281291747986</v>
      </c>
      <c r="H73" s="82">
        <f>'Expenditures 2006-07'!G73/'Expenditures 2006-07 per Pupil'!C73</f>
        <v>456.98454892534249</v>
      </c>
      <c r="I73" s="82">
        <f>'Expenditures 2006-07'!H73/'Expenditures 2006-07 per Pupil'!C73</f>
        <v>210.55511038945963</v>
      </c>
      <c r="J73" s="82">
        <f>'Expenditures 2006-07'!I73/'Expenditures 2006-07 per Pupil'!C73</f>
        <v>319.62007882872098</v>
      </c>
      <c r="K73" s="82">
        <f>'Expenditures 2006-07'!J73/'Expenditures 2006-07 per Pupil'!C73</f>
        <v>138.09115474278093</v>
      </c>
      <c r="L73" s="82">
        <f>'Expenditures 2006-07'!K73/'Expenditures 2006-07 per Pupil'!C73</f>
        <v>780.75317643753419</v>
      </c>
      <c r="M73" s="82">
        <f>'Expenditures 2006-07'!L73/'Expenditures 2006-07 per Pupil'!C73</f>
        <v>691.66788105412593</v>
      </c>
      <c r="N73" s="82">
        <f>'Expenditures 2006-07'!M73/'Expenditures 2006-07 per Pupil'!C73</f>
        <v>0</v>
      </c>
      <c r="O73" s="82">
        <f>'Expenditures 2006-07'!N73/'Expenditures 2006-07 per Pupil'!C73</f>
        <v>0</v>
      </c>
      <c r="P73" s="82">
        <f>'Expenditures 2006-07'!O73/'Expenditures 2006-07 per Pupil'!C73</f>
        <v>450.63829778861685</v>
      </c>
      <c r="Q73" s="82">
        <f>'Expenditures 2006-07'!P73/'Expenditures 2006-07 per Pupil'!C73</f>
        <v>0</v>
      </c>
      <c r="R73" s="82">
        <f>'Expenditures 2006-07'!Q73/'Expenditures 2006-07 per Pupil'!C73</f>
        <v>97.924354963508691</v>
      </c>
      <c r="S73" s="82">
        <f>'Expenditures 2006-07'!R73/'Expenditures 2006-07 per Pupil'!C73</f>
        <v>0</v>
      </c>
      <c r="T73" s="82">
        <f>'Expenditures 2006-07'!S73/'Expenditures 2006-07 per Pupil'!C73</f>
        <v>0</v>
      </c>
      <c r="U73" s="82">
        <f>'Expenditures 2006-07'!T73/'Expenditures 2006-07 per Pupil'!C73</f>
        <v>0</v>
      </c>
      <c r="V73" s="82">
        <f>'Expenditures 2006-07'!U73/'Expenditures 2006-07 per Pupil'!C73</f>
        <v>0</v>
      </c>
      <c r="W73" s="82">
        <f>'Expenditures 2006-07'!V73/'Expenditures 2006-07 per Pupil'!C73</f>
        <v>0</v>
      </c>
      <c r="X73" s="82">
        <f>'Expenditures 2006-07'!W73/'Expenditures 2006-07 per Pupil'!C73</f>
        <v>0</v>
      </c>
      <c r="Y73" s="82">
        <f>'Expenditures 2006-07'!X73/'Expenditures 2006-07 per Pupil'!C73</f>
        <v>0</v>
      </c>
      <c r="Z73" s="82">
        <f>'Expenditures 2006-07'!Y73/'Expenditures 2006-07 per Pupil'!C73</f>
        <v>0</v>
      </c>
      <c r="AA73" s="82">
        <f>'Expenditures 2006-07'!Z73/'Expenditures 2006-07 per Pupil'!C73</f>
        <v>0</v>
      </c>
      <c r="AB73" s="82">
        <f>'Expenditures 2006-07'!AA73/'Expenditures 2006-07 per Pupil'!C73</f>
        <v>317.90000775196745</v>
      </c>
      <c r="AC73" s="82">
        <f>'Expenditures 2006-07'!AB73/'Expenditures 2006-07 per Pupil'!C73</f>
        <v>28.704296019699179</v>
      </c>
    </row>
    <row r="74" spans="1:29" x14ac:dyDescent="0.2">
      <c r="A74" s="5" t="s">
        <v>142</v>
      </c>
      <c r="B74" s="5" t="s">
        <v>143</v>
      </c>
      <c r="C74" s="8">
        <v>2736.1932000000002</v>
      </c>
      <c r="D74" s="82">
        <f>'Expenditures 2006-07'!C74/'Expenditures 2006-07 per Pupil'!C74</f>
        <v>8665.3341474571316</v>
      </c>
      <c r="E74" s="82">
        <f>'Expenditures 2006-07'!D74/'Expenditures 2006-07 per Pupil'!C74</f>
        <v>8189.1475170686044</v>
      </c>
      <c r="F74" s="82">
        <f>'Expenditures 2006-07'!E74/'Expenditures 2006-07 per Pupil'!C74</f>
        <v>4264.8454063843146</v>
      </c>
      <c r="G74" s="82">
        <f>'Expenditures 2006-07'!F74/'Expenditures 2006-07 per Pupil'!C74</f>
        <v>431.20277106163411</v>
      </c>
      <c r="H74" s="82">
        <f>'Expenditures 2006-07'!G74/'Expenditures 2006-07 per Pupil'!C74</f>
        <v>471.07730550605856</v>
      </c>
      <c r="I74" s="82">
        <f>'Expenditures 2006-07'!H74/'Expenditures 2006-07 per Pupil'!C74</f>
        <v>218.31338518054937</v>
      </c>
      <c r="J74" s="82">
        <f>'Expenditures 2006-07'!I74/'Expenditures 2006-07 per Pupil'!C74</f>
        <v>503.76736920477691</v>
      </c>
      <c r="K74" s="82">
        <f>'Expenditures 2006-07'!J74/'Expenditures 2006-07 per Pupil'!C74</f>
        <v>164.34271892788857</v>
      </c>
      <c r="L74" s="82">
        <f>'Expenditures 2006-07'!K74/'Expenditures 2006-07 per Pupil'!C74</f>
        <v>831.53769624162499</v>
      </c>
      <c r="M74" s="82">
        <f>'Expenditures 2006-07'!L74/'Expenditures 2006-07 per Pupil'!C74</f>
        <v>562.12200951307091</v>
      </c>
      <c r="N74" s="82">
        <f>'Expenditures 2006-07'!M74/'Expenditures 2006-07 per Pupil'!C74</f>
        <v>0</v>
      </c>
      <c r="O74" s="82">
        <f>'Expenditures 2006-07'!N74/'Expenditures 2006-07 per Pupil'!C74</f>
        <v>0</v>
      </c>
      <c r="P74" s="82">
        <f>'Expenditures 2006-07'!O74/'Expenditures 2006-07 per Pupil'!C74</f>
        <v>593.49428249437938</v>
      </c>
      <c r="Q74" s="82">
        <f>'Expenditures 2006-07'!P74/'Expenditures 2006-07 per Pupil'!C74</f>
        <v>0</v>
      </c>
      <c r="R74" s="82">
        <f>'Expenditures 2006-07'!Q74/'Expenditures 2006-07 per Pupil'!C74</f>
        <v>148.44457255430646</v>
      </c>
      <c r="S74" s="82">
        <f>'Expenditures 2006-07'!R74/'Expenditures 2006-07 per Pupil'!C74</f>
        <v>0</v>
      </c>
      <c r="T74" s="82">
        <f>'Expenditures 2006-07'!S74/'Expenditures 2006-07 per Pupil'!C74</f>
        <v>0</v>
      </c>
      <c r="U74" s="82">
        <f>'Expenditures 2006-07'!T74/'Expenditures 2006-07 per Pupil'!C74</f>
        <v>0</v>
      </c>
      <c r="V74" s="82">
        <f>'Expenditures 2006-07'!U74/'Expenditures 2006-07 per Pupil'!C74</f>
        <v>0</v>
      </c>
      <c r="W74" s="82">
        <f>'Expenditures 2006-07'!V74/'Expenditures 2006-07 per Pupil'!C74</f>
        <v>0</v>
      </c>
      <c r="X74" s="82">
        <f>'Expenditures 2006-07'!W74/'Expenditures 2006-07 per Pupil'!C74</f>
        <v>0</v>
      </c>
      <c r="Y74" s="82">
        <f>'Expenditures 2006-07'!X74/'Expenditures 2006-07 per Pupil'!C74</f>
        <v>0</v>
      </c>
      <c r="Z74" s="82">
        <f>'Expenditures 2006-07'!Y74/'Expenditures 2006-07 per Pupil'!C74</f>
        <v>0</v>
      </c>
      <c r="AA74" s="82">
        <f>'Expenditures 2006-07'!Z74/'Expenditures 2006-07 per Pupil'!C74</f>
        <v>0</v>
      </c>
      <c r="AB74" s="82">
        <f>'Expenditures 2006-07'!AA74/'Expenditures 2006-07 per Pupil'!C74</f>
        <v>476.18663038852668</v>
      </c>
      <c r="AC74" s="82">
        <f>'Expenditures 2006-07'!AB74/'Expenditures 2006-07 per Pupil'!C74</f>
        <v>25.221537718900841</v>
      </c>
    </row>
    <row r="75" spans="1:29" x14ac:dyDescent="0.2">
      <c r="A75" s="5" t="s">
        <v>144</v>
      </c>
      <c r="B75" s="5" t="s">
        <v>145</v>
      </c>
      <c r="C75" s="8">
        <v>1443.7650000000001</v>
      </c>
      <c r="D75" s="82">
        <f>'Expenditures 2006-07'!C75/'Expenditures 2006-07 per Pupil'!C75</f>
        <v>8816.5177089069202</v>
      </c>
      <c r="E75" s="82">
        <f>'Expenditures 2006-07'!D75/'Expenditures 2006-07 per Pupil'!C75</f>
        <v>7936.479461685246</v>
      </c>
      <c r="F75" s="82">
        <f>'Expenditures 2006-07'!E75/'Expenditures 2006-07 per Pupil'!C75</f>
        <v>4172.3432483818351</v>
      </c>
      <c r="G75" s="82">
        <f>'Expenditures 2006-07'!F75/'Expenditures 2006-07 per Pupil'!C75</f>
        <v>319.8398007986064</v>
      </c>
      <c r="H75" s="82">
        <f>'Expenditures 2006-07'!G75/'Expenditures 2006-07 per Pupil'!C75</f>
        <v>614.73756463136306</v>
      </c>
      <c r="I75" s="82">
        <f>'Expenditures 2006-07'!H75/'Expenditures 2006-07 per Pupil'!C75</f>
        <v>199.33829951550283</v>
      </c>
      <c r="J75" s="82">
        <f>'Expenditures 2006-07'!I75/'Expenditures 2006-07 per Pupil'!C75</f>
        <v>512.46481941313164</v>
      </c>
      <c r="K75" s="82">
        <f>'Expenditures 2006-07'!J75/'Expenditures 2006-07 per Pupil'!C75</f>
        <v>171.15503561867754</v>
      </c>
      <c r="L75" s="82">
        <f>'Expenditures 2006-07'!K75/'Expenditures 2006-07 per Pupil'!C75</f>
        <v>758.86412262383408</v>
      </c>
      <c r="M75" s="82">
        <f>'Expenditures 2006-07'!L75/'Expenditures 2006-07 per Pupil'!C75</f>
        <v>543.43968028037796</v>
      </c>
      <c r="N75" s="82">
        <f>'Expenditures 2006-07'!M75/'Expenditures 2006-07 per Pupil'!C75</f>
        <v>0</v>
      </c>
      <c r="O75" s="82">
        <f>'Expenditures 2006-07'!N75/'Expenditures 2006-07 per Pupil'!C75</f>
        <v>0</v>
      </c>
      <c r="P75" s="82">
        <f>'Expenditures 2006-07'!O75/'Expenditures 2006-07 per Pupil'!C75</f>
        <v>566.0772840455337</v>
      </c>
      <c r="Q75" s="82">
        <f>'Expenditures 2006-07'!P75/'Expenditures 2006-07 per Pupil'!C75</f>
        <v>0</v>
      </c>
      <c r="R75" s="82">
        <f>'Expenditures 2006-07'!Q75/'Expenditures 2006-07 per Pupil'!C75</f>
        <v>78.219606376383965</v>
      </c>
      <c r="S75" s="82">
        <f>'Expenditures 2006-07'!R75/'Expenditures 2006-07 per Pupil'!C75</f>
        <v>0</v>
      </c>
      <c r="T75" s="82">
        <f>'Expenditures 2006-07'!S75/'Expenditures 2006-07 per Pupil'!C75</f>
        <v>0</v>
      </c>
      <c r="U75" s="82">
        <f>'Expenditures 2006-07'!T75/'Expenditures 2006-07 per Pupil'!C75</f>
        <v>0</v>
      </c>
      <c r="V75" s="82">
        <f>'Expenditures 2006-07'!U75/'Expenditures 2006-07 per Pupil'!C75</f>
        <v>7.6664138554404628</v>
      </c>
      <c r="W75" s="82">
        <f>'Expenditures 2006-07'!V75/'Expenditures 2006-07 per Pupil'!C75</f>
        <v>0</v>
      </c>
      <c r="X75" s="82">
        <f>'Expenditures 2006-07'!W75/'Expenditures 2006-07 per Pupil'!C75</f>
        <v>0</v>
      </c>
      <c r="Y75" s="82">
        <f>'Expenditures 2006-07'!X75/'Expenditures 2006-07 per Pupil'!C75</f>
        <v>0</v>
      </c>
      <c r="Z75" s="82">
        <f>'Expenditures 2006-07'!Y75/'Expenditures 2006-07 per Pupil'!C75</f>
        <v>94.197442104497611</v>
      </c>
      <c r="AA75" s="82">
        <f>'Expenditures 2006-07'!Z75/'Expenditures 2006-07 per Pupil'!C75</f>
        <v>0</v>
      </c>
      <c r="AB75" s="82">
        <f>'Expenditures 2006-07'!AA75/'Expenditures 2006-07 per Pupil'!C75</f>
        <v>778.17439126173576</v>
      </c>
      <c r="AC75" s="82">
        <f>'Expenditures 2006-07'!AB75/'Expenditures 2006-07 per Pupil'!C75</f>
        <v>599.39218640152649</v>
      </c>
    </row>
    <row r="76" spans="1:29" x14ac:dyDescent="0.2">
      <c r="A76" s="5" t="s">
        <v>146</v>
      </c>
      <c r="B76" s="5" t="s">
        <v>147</v>
      </c>
      <c r="C76" s="8">
        <v>12508.651700000002</v>
      </c>
      <c r="D76" s="82">
        <f>'Expenditures 2006-07'!C76/'Expenditures 2006-07 per Pupil'!C76</f>
        <v>8056.7352267071274</v>
      </c>
      <c r="E76" s="82">
        <f>'Expenditures 2006-07'!D76/'Expenditures 2006-07 per Pupil'!C76</f>
        <v>7598.7634014943415</v>
      </c>
      <c r="F76" s="82">
        <f>'Expenditures 2006-07'!E76/'Expenditures 2006-07 per Pupil'!C76</f>
        <v>4315.5321688267959</v>
      </c>
      <c r="G76" s="82">
        <f>'Expenditures 2006-07'!F76/'Expenditures 2006-07 per Pupil'!C76</f>
        <v>416.0442456000273</v>
      </c>
      <c r="H76" s="82">
        <f>'Expenditures 2006-07'!G76/'Expenditures 2006-07 per Pupil'!C76</f>
        <v>553.68754012073089</v>
      </c>
      <c r="I76" s="82">
        <f>'Expenditures 2006-07'!H76/'Expenditures 2006-07 per Pupil'!C76</f>
        <v>70.508500128754875</v>
      </c>
      <c r="J76" s="82">
        <f>'Expenditures 2006-07'!I76/'Expenditures 2006-07 per Pupil'!C76</f>
        <v>348.13742395593277</v>
      </c>
      <c r="K76" s="82">
        <f>'Expenditures 2006-07'!J76/'Expenditures 2006-07 per Pupil'!C76</f>
        <v>109.66790289636091</v>
      </c>
      <c r="L76" s="82">
        <f>'Expenditures 2006-07'!K76/'Expenditures 2006-07 per Pupil'!C76</f>
        <v>646.81445642938468</v>
      </c>
      <c r="M76" s="82">
        <f>'Expenditures 2006-07'!L76/'Expenditures 2006-07 per Pupil'!C76</f>
        <v>527.75690844441681</v>
      </c>
      <c r="N76" s="82">
        <f>'Expenditures 2006-07'!M76/'Expenditures 2006-07 per Pupil'!C76</f>
        <v>0</v>
      </c>
      <c r="O76" s="82">
        <f>'Expenditures 2006-07'!N76/'Expenditures 2006-07 per Pupil'!C76</f>
        <v>0</v>
      </c>
      <c r="P76" s="82">
        <f>'Expenditures 2006-07'!O76/'Expenditures 2006-07 per Pupil'!C76</f>
        <v>521.39832065193718</v>
      </c>
      <c r="Q76" s="82">
        <f>'Expenditures 2006-07'!P76/'Expenditures 2006-07 per Pupil'!C76</f>
        <v>0</v>
      </c>
      <c r="R76" s="82">
        <f>'Expenditures 2006-07'!Q76/'Expenditures 2006-07 per Pupil'!C76</f>
        <v>89.215934440000424</v>
      </c>
      <c r="S76" s="82">
        <f>'Expenditures 2006-07'!R76/'Expenditures 2006-07 per Pupil'!C76</f>
        <v>0</v>
      </c>
      <c r="T76" s="82">
        <f>'Expenditures 2006-07'!S76/'Expenditures 2006-07 per Pupil'!C76</f>
        <v>0</v>
      </c>
      <c r="U76" s="82">
        <f>'Expenditures 2006-07'!T76/'Expenditures 2006-07 per Pupil'!C76</f>
        <v>47.625728518765932</v>
      </c>
      <c r="V76" s="82">
        <f>'Expenditures 2006-07'!U76/'Expenditures 2006-07 per Pupil'!C76</f>
        <v>0</v>
      </c>
      <c r="W76" s="82">
        <f>'Expenditures 2006-07'!V76/'Expenditures 2006-07 per Pupil'!C76</f>
        <v>1.8191928711229521</v>
      </c>
      <c r="X76" s="82">
        <f>'Expenditures 2006-07'!W76/'Expenditures 2006-07 per Pupil'!C76</f>
        <v>0</v>
      </c>
      <c r="Y76" s="82">
        <f>'Expenditures 2006-07'!X76/'Expenditures 2006-07 per Pupil'!C76</f>
        <v>0</v>
      </c>
      <c r="Z76" s="82">
        <f>'Expenditures 2006-07'!Y76/'Expenditures 2006-07 per Pupil'!C76</f>
        <v>8.0024612085089861E-2</v>
      </c>
      <c r="AA76" s="82">
        <f>'Expenditures 2006-07'!Z76/'Expenditures 2006-07 per Pupil'!C76</f>
        <v>0</v>
      </c>
      <c r="AB76" s="82">
        <f>'Expenditures 2006-07'!AA76/'Expenditures 2006-07 per Pupil'!C76</f>
        <v>408.44687921081049</v>
      </c>
      <c r="AC76" s="82">
        <f>'Expenditures 2006-07'!AB76/'Expenditures 2006-07 per Pupil'!C76</f>
        <v>283.30823217341634</v>
      </c>
    </row>
    <row r="77" spans="1:29" x14ac:dyDescent="0.2">
      <c r="A77" s="5" t="s">
        <v>148</v>
      </c>
      <c r="B77" s="5" t="s">
        <v>149</v>
      </c>
      <c r="C77" s="8">
        <v>3955.4778000000006</v>
      </c>
      <c r="D77" s="82">
        <f>'Expenditures 2006-07'!C77/'Expenditures 2006-07 per Pupil'!C77</f>
        <v>8874.1729203991472</v>
      </c>
      <c r="E77" s="82">
        <f>'Expenditures 2006-07'!D77/'Expenditures 2006-07 per Pupil'!C77</f>
        <v>8440.2279163341518</v>
      </c>
      <c r="F77" s="82">
        <f>'Expenditures 2006-07'!E77/'Expenditures 2006-07 per Pupil'!C77</f>
        <v>4639.3742925317383</v>
      </c>
      <c r="G77" s="82">
        <f>'Expenditures 2006-07'!F77/'Expenditures 2006-07 per Pupil'!C77</f>
        <v>385.13166222295564</v>
      </c>
      <c r="H77" s="82">
        <f>'Expenditures 2006-07'!G77/'Expenditures 2006-07 per Pupil'!C77</f>
        <v>481.51394504097578</v>
      </c>
      <c r="I77" s="82">
        <f>'Expenditures 2006-07'!H77/'Expenditures 2006-07 per Pupil'!C77</f>
        <v>239.04640799652569</v>
      </c>
      <c r="J77" s="82">
        <f>'Expenditures 2006-07'!I77/'Expenditures 2006-07 per Pupil'!C77</f>
        <v>518.90121340081839</v>
      </c>
      <c r="K77" s="82">
        <f>'Expenditures 2006-07'!J77/'Expenditures 2006-07 per Pupil'!C77</f>
        <v>123.09436043352333</v>
      </c>
      <c r="L77" s="82">
        <f>'Expenditures 2006-07'!K77/'Expenditures 2006-07 per Pupil'!C77</f>
        <v>779.00724913688032</v>
      </c>
      <c r="M77" s="82">
        <f>'Expenditures 2006-07'!L77/'Expenditures 2006-07 per Pupil'!C77</f>
        <v>537.31721108382897</v>
      </c>
      <c r="N77" s="82">
        <f>'Expenditures 2006-07'!M77/'Expenditures 2006-07 per Pupil'!C77</f>
        <v>0</v>
      </c>
      <c r="O77" s="82">
        <f>'Expenditures 2006-07'!N77/'Expenditures 2006-07 per Pupil'!C77</f>
        <v>0</v>
      </c>
      <c r="P77" s="82">
        <f>'Expenditures 2006-07'!O77/'Expenditures 2006-07 per Pupil'!C77</f>
        <v>559.43162163620275</v>
      </c>
      <c r="Q77" s="82">
        <f>'Expenditures 2006-07'!P77/'Expenditures 2006-07 per Pupil'!C77</f>
        <v>0</v>
      </c>
      <c r="R77" s="82">
        <f>'Expenditures 2006-07'!Q77/'Expenditures 2006-07 per Pupil'!C77</f>
        <v>177.40995285070235</v>
      </c>
      <c r="S77" s="82">
        <f>'Expenditures 2006-07'!R77/'Expenditures 2006-07 per Pupil'!C77</f>
        <v>0</v>
      </c>
      <c r="T77" s="82">
        <f>'Expenditures 2006-07'!S77/'Expenditures 2006-07 per Pupil'!C77</f>
        <v>0</v>
      </c>
      <c r="U77" s="82">
        <f>'Expenditures 2006-07'!T77/'Expenditures 2006-07 per Pupil'!C77</f>
        <v>0</v>
      </c>
      <c r="V77" s="82">
        <f>'Expenditures 2006-07'!U77/'Expenditures 2006-07 per Pupil'!C77</f>
        <v>0</v>
      </c>
      <c r="W77" s="82">
        <f>'Expenditures 2006-07'!V77/'Expenditures 2006-07 per Pupil'!C77</f>
        <v>0</v>
      </c>
      <c r="X77" s="82">
        <f>'Expenditures 2006-07'!W77/'Expenditures 2006-07 per Pupil'!C77</f>
        <v>0</v>
      </c>
      <c r="Y77" s="82">
        <f>'Expenditures 2006-07'!X77/'Expenditures 2006-07 per Pupil'!C77</f>
        <v>0</v>
      </c>
      <c r="Z77" s="82">
        <f>'Expenditures 2006-07'!Y77/'Expenditures 2006-07 per Pupil'!C77</f>
        <v>0.83291581108102775</v>
      </c>
      <c r="AA77" s="82">
        <f>'Expenditures 2006-07'!Z77/'Expenditures 2006-07 per Pupil'!C77</f>
        <v>0</v>
      </c>
      <c r="AB77" s="82">
        <f>'Expenditures 2006-07'!AA77/'Expenditures 2006-07 per Pupil'!C77</f>
        <v>433.11208825391452</v>
      </c>
      <c r="AC77" s="82">
        <f>'Expenditures 2006-07'!AB77/'Expenditures 2006-07 per Pupil'!C77</f>
        <v>259.92133744247025</v>
      </c>
    </row>
    <row r="78" spans="1:29" x14ac:dyDescent="0.2">
      <c r="A78" s="5" t="s">
        <v>150</v>
      </c>
      <c r="B78" s="5" t="s">
        <v>151</v>
      </c>
      <c r="C78" s="8">
        <v>746.28600000000006</v>
      </c>
      <c r="D78" s="82">
        <f>'Expenditures 2006-07'!C78/'Expenditures 2006-07 per Pupil'!C78</f>
        <v>8315.0466577156749</v>
      </c>
      <c r="E78" s="82">
        <f>'Expenditures 2006-07'!D78/'Expenditures 2006-07 per Pupil'!C78</f>
        <v>8113.1541928965562</v>
      </c>
      <c r="F78" s="82">
        <f>'Expenditures 2006-07'!E78/'Expenditures 2006-07 per Pupil'!C78</f>
        <v>4173.4955633631071</v>
      </c>
      <c r="G78" s="82">
        <f>'Expenditures 2006-07'!F78/'Expenditures 2006-07 per Pupil'!C78</f>
        <v>298.98273584121904</v>
      </c>
      <c r="H78" s="82">
        <f>'Expenditures 2006-07'!G78/'Expenditures 2006-07 per Pupil'!C78</f>
        <v>1168.8919529510133</v>
      </c>
      <c r="I78" s="82">
        <f>'Expenditures 2006-07'!H78/'Expenditures 2006-07 per Pupil'!C78</f>
        <v>432.83658007787898</v>
      </c>
      <c r="J78" s="82">
        <f>'Expenditures 2006-07'!I78/'Expenditures 2006-07 per Pupil'!C78</f>
        <v>353.13454895308229</v>
      </c>
      <c r="K78" s="82">
        <f>'Expenditures 2006-07'!J78/'Expenditures 2006-07 per Pupil'!C78</f>
        <v>121.56770996642037</v>
      </c>
      <c r="L78" s="82">
        <f>'Expenditures 2006-07'!K78/'Expenditures 2006-07 per Pupil'!C78</f>
        <v>581.23939079655781</v>
      </c>
      <c r="M78" s="82">
        <f>'Expenditures 2006-07'!L78/'Expenditures 2006-07 per Pupil'!C78</f>
        <v>361.49130494207316</v>
      </c>
      <c r="N78" s="82">
        <f>'Expenditures 2006-07'!M78/'Expenditures 2006-07 per Pupil'!C78</f>
        <v>0</v>
      </c>
      <c r="O78" s="82">
        <f>'Expenditures 2006-07'!N78/'Expenditures 2006-07 per Pupil'!C78</f>
        <v>0</v>
      </c>
      <c r="P78" s="82">
        <f>'Expenditures 2006-07'!O78/'Expenditures 2006-07 per Pupil'!C78</f>
        <v>476.53342016331533</v>
      </c>
      <c r="Q78" s="82">
        <f>'Expenditures 2006-07'!P78/'Expenditures 2006-07 per Pupil'!C78</f>
        <v>0</v>
      </c>
      <c r="R78" s="82">
        <f>'Expenditures 2006-07'!Q78/'Expenditures 2006-07 per Pupil'!C78</f>
        <v>144.98098584188901</v>
      </c>
      <c r="S78" s="82">
        <f>'Expenditures 2006-07'!R78/'Expenditures 2006-07 per Pupil'!C78</f>
        <v>0</v>
      </c>
      <c r="T78" s="82">
        <f>'Expenditures 2006-07'!S78/'Expenditures 2006-07 per Pupil'!C78</f>
        <v>0</v>
      </c>
      <c r="U78" s="82">
        <f>'Expenditures 2006-07'!T78/'Expenditures 2006-07 per Pupil'!C78</f>
        <v>0</v>
      </c>
      <c r="V78" s="82">
        <f>'Expenditures 2006-07'!U78/'Expenditures 2006-07 per Pupil'!C78</f>
        <v>0</v>
      </c>
      <c r="W78" s="82">
        <f>'Expenditures 2006-07'!V78/'Expenditures 2006-07 per Pupil'!C78</f>
        <v>0</v>
      </c>
      <c r="X78" s="82">
        <f>'Expenditures 2006-07'!W78/'Expenditures 2006-07 per Pupil'!C78</f>
        <v>0</v>
      </c>
      <c r="Y78" s="82">
        <f>'Expenditures 2006-07'!X78/'Expenditures 2006-07 per Pupil'!C78</f>
        <v>0</v>
      </c>
      <c r="Z78" s="82">
        <f>'Expenditures 2006-07'!Y78/'Expenditures 2006-07 per Pupil'!C78</f>
        <v>0</v>
      </c>
      <c r="AA78" s="82">
        <f>'Expenditures 2006-07'!Z78/'Expenditures 2006-07 per Pupil'!C78</f>
        <v>0</v>
      </c>
      <c r="AB78" s="82">
        <f>'Expenditures 2006-07'!AA78/'Expenditures 2006-07 per Pupil'!C78</f>
        <v>201.89246481911758</v>
      </c>
      <c r="AC78" s="82">
        <f>'Expenditures 2006-07'!AB78/'Expenditures 2006-07 per Pupil'!C78</f>
        <v>795.25348190908039</v>
      </c>
    </row>
    <row r="79" spans="1:29" x14ac:dyDescent="0.2">
      <c r="A79" s="5" t="s">
        <v>152</v>
      </c>
      <c r="B79" s="5" t="s">
        <v>153</v>
      </c>
      <c r="C79" s="8">
        <v>2850.9258000000004</v>
      </c>
      <c r="D79" s="82">
        <f>'Expenditures 2006-07'!C79/'Expenditures 2006-07 per Pupil'!C79</f>
        <v>7567.2127208642178</v>
      </c>
      <c r="E79" s="82">
        <f>'Expenditures 2006-07'!D79/'Expenditures 2006-07 per Pupil'!C79</f>
        <v>7203.0993756484295</v>
      </c>
      <c r="F79" s="82">
        <f>'Expenditures 2006-07'!E79/'Expenditures 2006-07 per Pupil'!C79</f>
        <v>3946.9158965834881</v>
      </c>
      <c r="G79" s="82">
        <f>'Expenditures 2006-07'!F79/'Expenditures 2006-07 per Pupil'!C79</f>
        <v>211.58912659178992</v>
      </c>
      <c r="H79" s="82">
        <f>'Expenditures 2006-07'!G79/'Expenditures 2006-07 per Pupil'!C79</f>
        <v>303.10182397591683</v>
      </c>
      <c r="I79" s="82">
        <f>'Expenditures 2006-07'!H79/'Expenditures 2006-07 per Pupil'!C79</f>
        <v>165.69223232677606</v>
      </c>
      <c r="J79" s="82">
        <f>'Expenditures 2006-07'!I79/'Expenditures 2006-07 per Pupil'!C79</f>
        <v>367.73370250463898</v>
      </c>
      <c r="K79" s="82">
        <f>'Expenditures 2006-07'!J79/'Expenditures 2006-07 per Pupil'!C79</f>
        <v>258.3476321972322</v>
      </c>
      <c r="L79" s="82">
        <f>'Expenditures 2006-07'!K79/'Expenditures 2006-07 per Pupil'!C79</f>
        <v>873.38807975991506</v>
      </c>
      <c r="M79" s="82">
        <f>'Expenditures 2006-07'!L79/'Expenditures 2006-07 per Pupil'!C79</f>
        <v>409.9447625048677</v>
      </c>
      <c r="N79" s="82">
        <f>'Expenditures 2006-07'!M79/'Expenditures 2006-07 per Pupil'!C79</f>
        <v>0</v>
      </c>
      <c r="O79" s="82">
        <f>'Expenditures 2006-07'!N79/'Expenditures 2006-07 per Pupil'!C79</f>
        <v>0</v>
      </c>
      <c r="P79" s="82">
        <f>'Expenditures 2006-07'!O79/'Expenditures 2006-07 per Pupil'!C79</f>
        <v>549.90371899542242</v>
      </c>
      <c r="Q79" s="82">
        <f>'Expenditures 2006-07'!P79/'Expenditures 2006-07 per Pupil'!C79</f>
        <v>0</v>
      </c>
      <c r="R79" s="82">
        <f>'Expenditures 2006-07'!Q79/'Expenditures 2006-07 per Pupil'!C79</f>
        <v>116.48240020838141</v>
      </c>
      <c r="S79" s="82">
        <f>'Expenditures 2006-07'!R79/'Expenditures 2006-07 per Pupil'!C79</f>
        <v>0</v>
      </c>
      <c r="T79" s="82">
        <f>'Expenditures 2006-07'!S79/'Expenditures 2006-07 per Pupil'!C79</f>
        <v>0</v>
      </c>
      <c r="U79" s="82">
        <f>'Expenditures 2006-07'!T79/'Expenditures 2006-07 per Pupil'!C79</f>
        <v>19.993505267657262</v>
      </c>
      <c r="V79" s="82">
        <f>'Expenditures 2006-07'!U79/'Expenditures 2006-07 per Pupil'!C79</f>
        <v>0</v>
      </c>
      <c r="W79" s="82">
        <f>'Expenditures 2006-07'!V79/'Expenditures 2006-07 per Pupil'!C79</f>
        <v>0</v>
      </c>
      <c r="X79" s="82">
        <f>'Expenditures 2006-07'!W79/'Expenditures 2006-07 per Pupil'!C79</f>
        <v>0</v>
      </c>
      <c r="Y79" s="82">
        <f>'Expenditures 2006-07'!X79/'Expenditures 2006-07 per Pupil'!C79</f>
        <v>0</v>
      </c>
      <c r="Z79" s="82">
        <f>'Expenditures 2006-07'!Y79/'Expenditures 2006-07 per Pupil'!C79</f>
        <v>0</v>
      </c>
      <c r="AA79" s="82">
        <f>'Expenditures 2006-07'!Z79/'Expenditures 2006-07 per Pupil'!C79</f>
        <v>0</v>
      </c>
      <c r="AB79" s="82">
        <f>'Expenditures 2006-07'!AA79/'Expenditures 2006-07 per Pupil'!C79</f>
        <v>344.11983994813187</v>
      </c>
      <c r="AC79" s="82">
        <f>'Expenditures 2006-07'!AB79/'Expenditures 2006-07 per Pupil'!C79</f>
        <v>125.98924882576739</v>
      </c>
    </row>
    <row r="80" spans="1:29" x14ac:dyDescent="0.2">
      <c r="A80" s="5" t="s">
        <v>154</v>
      </c>
      <c r="B80" s="5" t="s">
        <v>155</v>
      </c>
      <c r="C80" s="8">
        <v>2166.3923999999997</v>
      </c>
      <c r="D80" s="82">
        <f>'Expenditures 2006-07'!C80/'Expenditures 2006-07 per Pupil'!C80</f>
        <v>9370.1226564494991</v>
      </c>
      <c r="E80" s="82">
        <f>'Expenditures 2006-07'!D80/'Expenditures 2006-07 per Pupil'!C80</f>
        <v>8970.8567570676496</v>
      </c>
      <c r="F80" s="82">
        <f>'Expenditures 2006-07'!E80/'Expenditures 2006-07 per Pupil'!C80</f>
        <v>4403.2111357111489</v>
      </c>
      <c r="G80" s="82">
        <f>'Expenditures 2006-07'!F80/'Expenditures 2006-07 per Pupil'!C80</f>
        <v>427.73636484322975</v>
      </c>
      <c r="H80" s="82">
        <f>'Expenditures 2006-07'!G80/'Expenditures 2006-07 per Pupil'!C80</f>
        <v>666.74969409973937</v>
      </c>
      <c r="I80" s="82">
        <f>'Expenditures 2006-07'!H80/'Expenditures 2006-07 per Pupil'!C80</f>
        <v>256.60538229362328</v>
      </c>
      <c r="J80" s="82">
        <f>'Expenditures 2006-07'!I80/'Expenditures 2006-07 per Pupil'!C80</f>
        <v>450.47271676174648</v>
      </c>
      <c r="K80" s="82">
        <f>'Expenditures 2006-07'!J80/'Expenditures 2006-07 per Pupil'!C80</f>
        <v>419.31307550746584</v>
      </c>
      <c r="L80" s="82">
        <f>'Expenditures 2006-07'!K80/'Expenditures 2006-07 per Pupil'!C80</f>
        <v>783.64407574546522</v>
      </c>
      <c r="M80" s="82">
        <f>'Expenditures 2006-07'!L80/'Expenditures 2006-07 per Pupil'!C80</f>
        <v>813.16358938482256</v>
      </c>
      <c r="N80" s="82">
        <f>'Expenditures 2006-07'!M80/'Expenditures 2006-07 per Pupil'!C80</f>
        <v>0</v>
      </c>
      <c r="O80" s="82">
        <f>'Expenditures 2006-07'!N80/'Expenditures 2006-07 per Pupil'!C80</f>
        <v>0</v>
      </c>
      <c r="P80" s="82">
        <f>'Expenditures 2006-07'!O80/'Expenditures 2006-07 per Pupil'!C80</f>
        <v>550.07988857420287</v>
      </c>
      <c r="Q80" s="82">
        <f>'Expenditures 2006-07'!P80/'Expenditures 2006-07 per Pupil'!C80</f>
        <v>0</v>
      </c>
      <c r="R80" s="82">
        <f>'Expenditures 2006-07'!Q80/'Expenditures 2006-07 per Pupil'!C80</f>
        <v>105.94463865364374</v>
      </c>
      <c r="S80" s="82">
        <f>'Expenditures 2006-07'!R80/'Expenditures 2006-07 per Pupil'!C80</f>
        <v>93.936195492561751</v>
      </c>
      <c r="T80" s="82">
        <f>'Expenditures 2006-07'!S80/'Expenditures 2006-07 per Pupil'!C80</f>
        <v>0</v>
      </c>
      <c r="U80" s="82">
        <f>'Expenditures 2006-07'!T80/'Expenditures 2006-07 per Pupil'!C80</f>
        <v>0</v>
      </c>
      <c r="V80" s="82">
        <f>'Expenditures 2006-07'!U80/'Expenditures 2006-07 per Pupil'!C80</f>
        <v>0</v>
      </c>
      <c r="W80" s="82">
        <f>'Expenditures 2006-07'!V80/'Expenditures 2006-07 per Pupil'!C80</f>
        <v>0</v>
      </c>
      <c r="X80" s="82">
        <f>'Expenditures 2006-07'!W80/'Expenditures 2006-07 per Pupil'!C80</f>
        <v>0</v>
      </c>
      <c r="Y80" s="82">
        <f>'Expenditures 2006-07'!X80/'Expenditures 2006-07 per Pupil'!C80</f>
        <v>0</v>
      </c>
      <c r="Z80" s="82">
        <f>'Expenditures 2006-07'!Y80/'Expenditures 2006-07 per Pupil'!C80</f>
        <v>0</v>
      </c>
      <c r="AA80" s="82">
        <f>'Expenditures 2006-07'!Z80/'Expenditures 2006-07 per Pupil'!C80</f>
        <v>0</v>
      </c>
      <c r="AB80" s="82">
        <f>'Expenditures 2006-07'!AA80/'Expenditures 2006-07 per Pupil'!C80</f>
        <v>399.26589938184793</v>
      </c>
      <c r="AC80" s="82">
        <f>'Expenditures 2006-07'!AB80/'Expenditures 2006-07 per Pupil'!C80</f>
        <v>107.99684766250104</v>
      </c>
    </row>
    <row r="81" spans="1:29" x14ac:dyDescent="0.2">
      <c r="A81" s="5" t="s">
        <v>156</v>
      </c>
      <c r="B81" s="5" t="s">
        <v>157</v>
      </c>
      <c r="C81" s="8">
        <v>836.5806</v>
      </c>
      <c r="D81" s="82">
        <f>'Expenditures 2006-07'!C81/'Expenditures 2006-07 per Pupil'!C81</f>
        <v>8502.6044232916702</v>
      </c>
      <c r="E81" s="82">
        <f>'Expenditures 2006-07'!D81/'Expenditures 2006-07 per Pupil'!C81</f>
        <v>7990.7567423868068</v>
      </c>
      <c r="F81" s="82">
        <f>'Expenditures 2006-07'!E81/'Expenditures 2006-07 per Pupil'!C81</f>
        <v>4586.19875956961</v>
      </c>
      <c r="G81" s="82">
        <f>'Expenditures 2006-07'!F81/'Expenditures 2006-07 per Pupil'!C81</f>
        <v>311.12508466010325</v>
      </c>
      <c r="H81" s="82">
        <f>'Expenditures 2006-07'!G81/'Expenditures 2006-07 per Pupil'!C81</f>
        <v>311.47306069492885</v>
      </c>
      <c r="I81" s="82">
        <f>'Expenditures 2006-07'!H81/'Expenditures 2006-07 per Pupil'!C81</f>
        <v>433.56746498783264</v>
      </c>
      <c r="J81" s="82">
        <f>'Expenditures 2006-07'!I81/'Expenditures 2006-07 per Pupil'!C81</f>
        <v>366.17199825097549</v>
      </c>
      <c r="K81" s="82">
        <f>'Expenditures 2006-07'!J81/'Expenditures 2006-07 per Pupil'!C81</f>
        <v>371.68209494697822</v>
      </c>
      <c r="L81" s="82">
        <f>'Expenditures 2006-07'!K81/'Expenditures 2006-07 per Pupil'!C81</f>
        <v>741.069168947977</v>
      </c>
      <c r="M81" s="82">
        <f>'Expenditures 2006-07'!L81/'Expenditures 2006-07 per Pupil'!C81</f>
        <v>174.44970634030958</v>
      </c>
      <c r="N81" s="82">
        <f>'Expenditures 2006-07'!M81/'Expenditures 2006-07 per Pupil'!C81</f>
        <v>0</v>
      </c>
      <c r="O81" s="82">
        <f>'Expenditures 2006-07'!N81/'Expenditures 2006-07 per Pupil'!C81</f>
        <v>0</v>
      </c>
      <c r="P81" s="82">
        <f>'Expenditures 2006-07'!O81/'Expenditures 2006-07 per Pupil'!C81</f>
        <v>563.56655891853097</v>
      </c>
      <c r="Q81" s="82">
        <f>'Expenditures 2006-07'!P81/'Expenditures 2006-07 per Pupil'!C81</f>
        <v>0</v>
      </c>
      <c r="R81" s="82">
        <f>'Expenditures 2006-07'!Q81/'Expenditures 2006-07 per Pupil'!C81</f>
        <v>131.45284506956054</v>
      </c>
      <c r="S81" s="82">
        <f>'Expenditures 2006-07'!R81/'Expenditures 2006-07 per Pupil'!C81</f>
        <v>0</v>
      </c>
      <c r="T81" s="82">
        <f>'Expenditures 2006-07'!S81/'Expenditures 2006-07 per Pupil'!C81</f>
        <v>0</v>
      </c>
      <c r="U81" s="82">
        <f>'Expenditures 2006-07'!T81/'Expenditures 2006-07 per Pupil'!C81</f>
        <v>0</v>
      </c>
      <c r="V81" s="82">
        <f>'Expenditures 2006-07'!U81/'Expenditures 2006-07 per Pupil'!C81</f>
        <v>0</v>
      </c>
      <c r="W81" s="82">
        <f>'Expenditures 2006-07'!V81/'Expenditures 2006-07 per Pupil'!C81</f>
        <v>0</v>
      </c>
      <c r="X81" s="82">
        <f>'Expenditures 2006-07'!W81/'Expenditures 2006-07 per Pupil'!C81</f>
        <v>0</v>
      </c>
      <c r="Y81" s="82">
        <f>'Expenditures 2006-07'!X81/'Expenditures 2006-07 per Pupil'!C81</f>
        <v>0</v>
      </c>
      <c r="Z81" s="82">
        <f>'Expenditures 2006-07'!Y81/'Expenditures 2006-07 per Pupil'!C81</f>
        <v>117.719272954692</v>
      </c>
      <c r="AA81" s="82">
        <f>'Expenditures 2006-07'!Z81/'Expenditures 2006-07 per Pupil'!C81</f>
        <v>0</v>
      </c>
      <c r="AB81" s="82">
        <f>'Expenditures 2006-07'!AA81/'Expenditures 2006-07 per Pupil'!C81</f>
        <v>394.1284079501724</v>
      </c>
      <c r="AC81" s="82">
        <f>'Expenditures 2006-07'!AB81/'Expenditures 2006-07 per Pupil'!C81</f>
        <v>21.950066735948695</v>
      </c>
    </row>
    <row r="82" spans="1:29" x14ac:dyDescent="0.2">
      <c r="A82" s="5" t="s">
        <v>158</v>
      </c>
      <c r="B82" s="5" t="s">
        <v>159</v>
      </c>
      <c r="C82" s="8">
        <v>6231.9170999999997</v>
      </c>
      <c r="D82" s="82">
        <f>'Expenditures 2006-07'!C82/'Expenditures 2006-07 per Pupil'!C82</f>
        <v>8701.2658833346813</v>
      </c>
      <c r="E82" s="82">
        <f>'Expenditures 2006-07'!D82/'Expenditures 2006-07 per Pupil'!C82</f>
        <v>7730.5154941807559</v>
      </c>
      <c r="F82" s="82">
        <f>'Expenditures 2006-07'!E82/'Expenditures 2006-07 per Pupil'!C82</f>
        <v>4334.6606423888406</v>
      </c>
      <c r="G82" s="82">
        <f>'Expenditures 2006-07'!F82/'Expenditures 2006-07 per Pupil'!C82</f>
        <v>323.20643835265395</v>
      </c>
      <c r="H82" s="82">
        <f>'Expenditures 2006-07'!G82/'Expenditures 2006-07 per Pupil'!C82</f>
        <v>420.53165148811115</v>
      </c>
      <c r="I82" s="82">
        <f>'Expenditures 2006-07'!H82/'Expenditures 2006-07 per Pupil'!C82</f>
        <v>170.29791362275984</v>
      </c>
      <c r="J82" s="82">
        <f>'Expenditures 2006-07'!I82/'Expenditures 2006-07 per Pupil'!C82</f>
        <v>382.06908111791154</v>
      </c>
      <c r="K82" s="82">
        <f>'Expenditures 2006-07'!J82/'Expenditures 2006-07 per Pupil'!C82</f>
        <v>196.81925646924927</v>
      </c>
      <c r="L82" s="82">
        <f>'Expenditures 2006-07'!K82/'Expenditures 2006-07 per Pupil'!C82</f>
        <v>809.01020169218873</v>
      </c>
      <c r="M82" s="82">
        <f>'Expenditures 2006-07'!L82/'Expenditures 2006-07 per Pupil'!C82</f>
        <v>451.7064692660947</v>
      </c>
      <c r="N82" s="82">
        <f>'Expenditures 2006-07'!M82/'Expenditures 2006-07 per Pupil'!C82</f>
        <v>0</v>
      </c>
      <c r="O82" s="82">
        <f>'Expenditures 2006-07'!N82/'Expenditures 2006-07 per Pupil'!C82</f>
        <v>0</v>
      </c>
      <c r="P82" s="82">
        <f>'Expenditures 2006-07'!O82/'Expenditures 2006-07 per Pupil'!C82</f>
        <v>564.98199566871642</v>
      </c>
      <c r="Q82" s="82">
        <f>'Expenditures 2006-07'!P82/'Expenditures 2006-07 per Pupil'!C82</f>
        <v>0</v>
      </c>
      <c r="R82" s="82">
        <f>'Expenditures 2006-07'!Q82/'Expenditures 2006-07 per Pupil'!C82</f>
        <v>77.231844114229318</v>
      </c>
      <c r="S82" s="82">
        <f>'Expenditures 2006-07'!R82/'Expenditures 2006-07 per Pupil'!C82</f>
        <v>0</v>
      </c>
      <c r="T82" s="82">
        <f>'Expenditures 2006-07'!S82/'Expenditures 2006-07 per Pupil'!C82</f>
        <v>0</v>
      </c>
      <c r="U82" s="82">
        <f>'Expenditures 2006-07'!T82/'Expenditures 2006-07 per Pupil'!C82</f>
        <v>0</v>
      </c>
      <c r="V82" s="82">
        <f>'Expenditures 2006-07'!U82/'Expenditures 2006-07 per Pupil'!C82</f>
        <v>0</v>
      </c>
      <c r="W82" s="82">
        <f>'Expenditures 2006-07'!V82/'Expenditures 2006-07 per Pupil'!C82</f>
        <v>0</v>
      </c>
      <c r="X82" s="82">
        <f>'Expenditures 2006-07'!W82/'Expenditures 2006-07 per Pupil'!C82</f>
        <v>0</v>
      </c>
      <c r="Y82" s="82">
        <f>'Expenditures 2006-07'!X82/'Expenditures 2006-07 per Pupil'!C82</f>
        <v>0</v>
      </c>
      <c r="Z82" s="82">
        <f>'Expenditures 2006-07'!Y82/'Expenditures 2006-07 per Pupil'!C82</f>
        <v>0</v>
      </c>
      <c r="AA82" s="82">
        <f>'Expenditures 2006-07'!Z82/'Expenditures 2006-07 per Pupil'!C82</f>
        <v>0</v>
      </c>
      <c r="AB82" s="82">
        <f>'Expenditures 2006-07'!AA82/'Expenditures 2006-07 per Pupil'!C82</f>
        <v>970.75038915392508</v>
      </c>
      <c r="AC82" s="82">
        <f>'Expenditures 2006-07'!AB82/'Expenditures 2006-07 per Pupil'!C82</f>
        <v>497.72459425045952</v>
      </c>
    </row>
    <row r="83" spans="1:29" x14ac:dyDescent="0.2">
      <c r="A83" s="5" t="s">
        <v>160</v>
      </c>
      <c r="B83" s="5" t="s">
        <v>161</v>
      </c>
      <c r="C83" s="8">
        <v>1942.1286</v>
      </c>
      <c r="D83" s="82">
        <f>'Expenditures 2006-07'!C83/'Expenditures 2006-07 per Pupil'!C83</f>
        <v>8236.1483065539524</v>
      </c>
      <c r="E83" s="82">
        <f>'Expenditures 2006-07'!D83/'Expenditures 2006-07 per Pupil'!C83</f>
        <v>7949.6144539553143</v>
      </c>
      <c r="F83" s="82">
        <f>'Expenditures 2006-07'!E83/'Expenditures 2006-07 per Pupil'!C83</f>
        <v>4305.0327254333206</v>
      </c>
      <c r="G83" s="82">
        <f>'Expenditures 2006-07'!F83/'Expenditures 2006-07 per Pupil'!C83</f>
        <v>230.94674575102803</v>
      </c>
      <c r="H83" s="82">
        <f>'Expenditures 2006-07'!G83/'Expenditures 2006-07 per Pupil'!C83</f>
        <v>414.9812067027899</v>
      </c>
      <c r="I83" s="82">
        <f>'Expenditures 2006-07'!H83/'Expenditures 2006-07 per Pupil'!C83</f>
        <v>680.74975570618756</v>
      </c>
      <c r="J83" s="82">
        <f>'Expenditures 2006-07'!I83/'Expenditures 2006-07 per Pupil'!C83</f>
        <v>351.27803071331113</v>
      </c>
      <c r="K83" s="82">
        <f>'Expenditures 2006-07'!J83/'Expenditures 2006-07 per Pupil'!C83</f>
        <v>108.88270735521839</v>
      </c>
      <c r="L83" s="82">
        <f>'Expenditures 2006-07'!K83/'Expenditures 2006-07 per Pupil'!C83</f>
        <v>578.1440271257012</v>
      </c>
      <c r="M83" s="82">
        <f>'Expenditures 2006-07'!L83/'Expenditures 2006-07 per Pupil'!C83</f>
        <v>603.52431862648029</v>
      </c>
      <c r="N83" s="82">
        <f>'Expenditures 2006-07'!M83/'Expenditures 2006-07 per Pupil'!C83</f>
        <v>0</v>
      </c>
      <c r="O83" s="82">
        <f>'Expenditures 2006-07'!N83/'Expenditures 2006-07 per Pupil'!C83</f>
        <v>0</v>
      </c>
      <c r="P83" s="82">
        <f>'Expenditures 2006-07'!O83/'Expenditures 2006-07 per Pupil'!C83</f>
        <v>580.59001345225022</v>
      </c>
      <c r="Q83" s="82">
        <f>'Expenditures 2006-07'!P83/'Expenditures 2006-07 per Pupil'!C83</f>
        <v>0</v>
      </c>
      <c r="R83" s="82">
        <f>'Expenditures 2006-07'!Q83/'Expenditures 2006-07 per Pupil'!C83</f>
        <v>95.484923089027163</v>
      </c>
      <c r="S83" s="82">
        <f>'Expenditures 2006-07'!R83/'Expenditures 2006-07 per Pupil'!C83</f>
        <v>0</v>
      </c>
      <c r="T83" s="82">
        <f>'Expenditures 2006-07'!S83/'Expenditures 2006-07 per Pupil'!C83</f>
        <v>0</v>
      </c>
      <c r="U83" s="82">
        <f>'Expenditures 2006-07'!T83/'Expenditures 2006-07 per Pupil'!C83</f>
        <v>0</v>
      </c>
      <c r="V83" s="82">
        <f>'Expenditures 2006-07'!U83/'Expenditures 2006-07 per Pupil'!C83</f>
        <v>0</v>
      </c>
      <c r="W83" s="82">
        <f>'Expenditures 2006-07'!V83/'Expenditures 2006-07 per Pupil'!C83</f>
        <v>0</v>
      </c>
      <c r="X83" s="82">
        <f>'Expenditures 2006-07'!W83/'Expenditures 2006-07 per Pupil'!C83</f>
        <v>0</v>
      </c>
      <c r="Y83" s="82">
        <f>'Expenditures 2006-07'!X83/'Expenditures 2006-07 per Pupil'!C83</f>
        <v>0</v>
      </c>
      <c r="Z83" s="82">
        <f>'Expenditures 2006-07'!Y83/'Expenditures 2006-07 per Pupil'!C83</f>
        <v>0</v>
      </c>
      <c r="AA83" s="82">
        <f>'Expenditures 2006-07'!Z83/'Expenditures 2006-07 per Pupil'!C83</f>
        <v>0</v>
      </c>
      <c r="AB83" s="82">
        <f>'Expenditures 2006-07'!AA83/'Expenditures 2006-07 per Pupil'!C83</f>
        <v>286.53385259863842</v>
      </c>
      <c r="AC83" s="82">
        <f>'Expenditures 2006-07'!AB83/'Expenditures 2006-07 per Pupil'!C83</f>
        <v>0</v>
      </c>
    </row>
    <row r="84" spans="1:29" x14ac:dyDescent="0.2">
      <c r="A84" s="5" t="s">
        <v>162</v>
      </c>
      <c r="B84" s="5" t="s">
        <v>163</v>
      </c>
      <c r="C84" s="8">
        <v>687.59559999999999</v>
      </c>
      <c r="D84" s="82">
        <f>'Expenditures 2006-07'!C84/'Expenditures 2006-07 per Pupil'!C84</f>
        <v>9690.861968866584</v>
      </c>
      <c r="E84" s="82">
        <f>'Expenditures 2006-07'!D84/'Expenditures 2006-07 per Pupil'!C84</f>
        <v>9266.3682548288562</v>
      </c>
      <c r="F84" s="82">
        <f>'Expenditures 2006-07'!E84/'Expenditures 2006-07 per Pupil'!C84</f>
        <v>4986.9394597638493</v>
      </c>
      <c r="G84" s="82">
        <f>'Expenditures 2006-07'!F84/'Expenditures 2006-07 per Pupil'!C84</f>
        <v>458.35863405757686</v>
      </c>
      <c r="H84" s="82">
        <f>'Expenditures 2006-07'!G84/'Expenditures 2006-07 per Pupil'!C84</f>
        <v>301.48334282534677</v>
      </c>
      <c r="I84" s="82">
        <f>'Expenditures 2006-07'!H84/'Expenditures 2006-07 per Pupil'!C84</f>
        <v>426.26506045123034</v>
      </c>
      <c r="J84" s="82">
        <f>'Expenditures 2006-07'!I84/'Expenditures 2006-07 per Pupil'!C84</f>
        <v>427.21317588419708</v>
      </c>
      <c r="K84" s="82">
        <f>'Expenditures 2006-07'!J84/'Expenditures 2006-07 per Pupil'!C84</f>
        <v>194.72758406249253</v>
      </c>
      <c r="L84" s="82">
        <f>'Expenditures 2006-07'!K84/'Expenditures 2006-07 per Pupil'!C84</f>
        <v>1035.2275669012427</v>
      </c>
      <c r="M84" s="82">
        <f>'Expenditures 2006-07'!L84/'Expenditures 2006-07 per Pupil'!C84</f>
        <v>605.88236748460872</v>
      </c>
      <c r="N84" s="82">
        <f>'Expenditures 2006-07'!M84/'Expenditures 2006-07 per Pupil'!C84</f>
        <v>0</v>
      </c>
      <c r="O84" s="82">
        <f>'Expenditures 2006-07'!N84/'Expenditures 2006-07 per Pupil'!C84</f>
        <v>0</v>
      </c>
      <c r="P84" s="82">
        <f>'Expenditures 2006-07'!O84/'Expenditures 2006-07 per Pupil'!C84</f>
        <v>652.82565798850374</v>
      </c>
      <c r="Q84" s="82">
        <f>'Expenditures 2006-07'!P84/'Expenditures 2006-07 per Pupil'!C84</f>
        <v>0</v>
      </c>
      <c r="R84" s="82">
        <f>'Expenditures 2006-07'!Q84/'Expenditures 2006-07 per Pupil'!C84</f>
        <v>177.44540540980773</v>
      </c>
      <c r="S84" s="82">
        <f>'Expenditures 2006-07'!R84/'Expenditures 2006-07 per Pupil'!C84</f>
        <v>0</v>
      </c>
      <c r="T84" s="82">
        <f>'Expenditures 2006-07'!S84/'Expenditures 2006-07 per Pupil'!C84</f>
        <v>0</v>
      </c>
      <c r="U84" s="82">
        <f>'Expenditures 2006-07'!T84/'Expenditures 2006-07 per Pupil'!C84</f>
        <v>0</v>
      </c>
      <c r="V84" s="82">
        <f>'Expenditures 2006-07'!U84/'Expenditures 2006-07 per Pupil'!C84</f>
        <v>0</v>
      </c>
      <c r="W84" s="82">
        <f>'Expenditures 2006-07'!V84/'Expenditures 2006-07 per Pupil'!C84</f>
        <v>0</v>
      </c>
      <c r="X84" s="82">
        <f>'Expenditures 2006-07'!W84/'Expenditures 2006-07 per Pupil'!C84</f>
        <v>0</v>
      </c>
      <c r="Y84" s="82">
        <f>'Expenditures 2006-07'!X84/'Expenditures 2006-07 per Pupil'!C84</f>
        <v>0</v>
      </c>
      <c r="Z84" s="82">
        <f>'Expenditures 2006-07'!Y84/'Expenditures 2006-07 per Pupil'!C84</f>
        <v>61.668835577191011</v>
      </c>
      <c r="AA84" s="82">
        <f>'Expenditures 2006-07'!Z84/'Expenditures 2006-07 per Pupil'!C84</f>
        <v>0</v>
      </c>
      <c r="AB84" s="82">
        <f>'Expenditures 2006-07'!AA84/'Expenditures 2006-07 per Pupil'!C84</f>
        <v>362.82487846053698</v>
      </c>
      <c r="AC84" s="82">
        <f>'Expenditures 2006-07'!AB84/'Expenditures 2006-07 per Pupil'!C84</f>
        <v>50.567790137109668</v>
      </c>
    </row>
    <row r="85" spans="1:29" x14ac:dyDescent="0.2">
      <c r="A85" s="5" t="s">
        <v>164</v>
      </c>
      <c r="B85" s="5" t="s">
        <v>165</v>
      </c>
      <c r="C85" s="8">
        <v>6358.1396000000013</v>
      </c>
      <c r="D85" s="82">
        <f>'Expenditures 2006-07'!C85/'Expenditures 2006-07 per Pupil'!C85</f>
        <v>8348.4352010767416</v>
      </c>
      <c r="E85" s="82">
        <f>'Expenditures 2006-07'!D85/'Expenditures 2006-07 per Pupil'!C85</f>
        <v>7937.2154757344415</v>
      </c>
      <c r="F85" s="82">
        <f>'Expenditures 2006-07'!E85/'Expenditures 2006-07 per Pupil'!C85</f>
        <v>4763.7349988351925</v>
      </c>
      <c r="G85" s="82">
        <f>'Expenditures 2006-07'!F85/'Expenditures 2006-07 per Pupil'!C85</f>
        <v>257.68590862647932</v>
      </c>
      <c r="H85" s="82">
        <f>'Expenditures 2006-07'!G85/'Expenditures 2006-07 per Pupil'!C85</f>
        <v>305.1266191135532</v>
      </c>
      <c r="I85" s="82">
        <f>'Expenditures 2006-07'!H85/'Expenditures 2006-07 per Pupil'!C85</f>
        <v>103.64231386174659</v>
      </c>
      <c r="J85" s="82">
        <f>'Expenditures 2006-07'!I85/'Expenditures 2006-07 per Pupil'!C85</f>
        <v>402.43071888512787</v>
      </c>
      <c r="K85" s="82">
        <f>'Expenditures 2006-07'!J85/'Expenditures 2006-07 per Pupil'!C85</f>
        <v>201.25035159655818</v>
      </c>
      <c r="L85" s="82">
        <f>'Expenditures 2006-07'!K85/'Expenditures 2006-07 per Pupil'!C85</f>
        <v>793.95132657986926</v>
      </c>
      <c r="M85" s="82">
        <f>'Expenditures 2006-07'!L85/'Expenditures 2006-07 per Pupil'!C85</f>
        <v>547.71415682662882</v>
      </c>
      <c r="N85" s="82">
        <f>'Expenditures 2006-07'!M85/'Expenditures 2006-07 per Pupil'!C85</f>
        <v>0</v>
      </c>
      <c r="O85" s="82">
        <f>'Expenditures 2006-07'!N85/'Expenditures 2006-07 per Pupil'!C85</f>
        <v>0</v>
      </c>
      <c r="P85" s="82">
        <f>'Expenditures 2006-07'!O85/'Expenditures 2006-07 per Pupil'!C85</f>
        <v>466.33356241501832</v>
      </c>
      <c r="Q85" s="82">
        <f>'Expenditures 2006-07'!P85/'Expenditures 2006-07 per Pupil'!C85</f>
        <v>0</v>
      </c>
      <c r="R85" s="82">
        <f>'Expenditures 2006-07'!Q85/'Expenditures 2006-07 per Pupil'!C85</f>
        <v>95.345518994266797</v>
      </c>
      <c r="S85" s="82">
        <f>'Expenditures 2006-07'!R85/'Expenditures 2006-07 per Pupil'!C85</f>
        <v>0</v>
      </c>
      <c r="T85" s="82">
        <f>'Expenditures 2006-07'!S85/'Expenditures 2006-07 per Pupil'!C85</f>
        <v>0</v>
      </c>
      <c r="U85" s="82">
        <f>'Expenditures 2006-07'!T85/'Expenditures 2006-07 per Pupil'!C85</f>
        <v>0</v>
      </c>
      <c r="V85" s="82">
        <f>'Expenditures 2006-07'!U85/'Expenditures 2006-07 per Pupil'!C85</f>
        <v>0</v>
      </c>
      <c r="W85" s="82">
        <f>'Expenditures 2006-07'!V85/'Expenditures 2006-07 per Pupil'!C85</f>
        <v>0</v>
      </c>
      <c r="X85" s="82">
        <f>'Expenditures 2006-07'!W85/'Expenditures 2006-07 per Pupil'!C85</f>
        <v>0</v>
      </c>
      <c r="Y85" s="82">
        <f>'Expenditures 2006-07'!X85/'Expenditures 2006-07 per Pupil'!C85</f>
        <v>0</v>
      </c>
      <c r="Z85" s="82">
        <f>'Expenditures 2006-07'!Y85/'Expenditures 2006-07 per Pupil'!C85</f>
        <v>0</v>
      </c>
      <c r="AA85" s="82">
        <f>'Expenditures 2006-07'!Z85/'Expenditures 2006-07 per Pupil'!C85</f>
        <v>0</v>
      </c>
      <c r="AB85" s="82">
        <f>'Expenditures 2006-07'!AA85/'Expenditures 2006-07 per Pupil'!C85</f>
        <v>411.21972534229974</v>
      </c>
      <c r="AC85" s="82">
        <f>'Expenditures 2006-07'!AB85/'Expenditures 2006-07 per Pupil'!C85</f>
        <v>503.94594827707135</v>
      </c>
    </row>
    <row r="86" spans="1:29" x14ac:dyDescent="0.2">
      <c r="A86" s="5" t="s">
        <v>166</v>
      </c>
      <c r="B86" s="5" t="s">
        <v>167</v>
      </c>
      <c r="C86" s="8">
        <v>1978.7297999999998</v>
      </c>
      <c r="D86" s="82">
        <f>'Expenditures 2006-07'!C86/'Expenditures 2006-07 per Pupil'!C86</f>
        <v>9655.7333446941575</v>
      </c>
      <c r="E86" s="82">
        <f>'Expenditures 2006-07'!D86/'Expenditures 2006-07 per Pupil'!C86</f>
        <v>9212.8183645892423</v>
      </c>
      <c r="F86" s="82">
        <f>'Expenditures 2006-07'!E86/'Expenditures 2006-07 per Pupil'!C86</f>
        <v>5033.540900834465</v>
      </c>
      <c r="G86" s="82">
        <f>'Expenditures 2006-07'!F86/'Expenditures 2006-07 per Pupil'!C86</f>
        <v>483.91197726945848</v>
      </c>
      <c r="H86" s="82">
        <f>'Expenditures 2006-07'!G86/'Expenditures 2006-07 per Pupil'!C86</f>
        <v>641.8131267846677</v>
      </c>
      <c r="I86" s="82">
        <f>'Expenditures 2006-07'!H86/'Expenditures 2006-07 per Pupil'!C86</f>
        <v>218.55399357709175</v>
      </c>
      <c r="J86" s="82">
        <f>'Expenditures 2006-07'!I86/'Expenditures 2006-07 per Pupil'!C86</f>
        <v>218.1634248395107</v>
      </c>
      <c r="K86" s="82">
        <f>'Expenditures 2006-07'!J86/'Expenditures 2006-07 per Pupil'!C86</f>
        <v>121.19234773742227</v>
      </c>
      <c r="L86" s="82">
        <f>'Expenditures 2006-07'!K86/'Expenditures 2006-07 per Pupil'!C86</f>
        <v>784.69665236759465</v>
      </c>
      <c r="M86" s="82">
        <f>'Expenditures 2006-07'!L86/'Expenditures 2006-07 per Pupil'!C86</f>
        <v>852.07395673729684</v>
      </c>
      <c r="N86" s="82">
        <f>'Expenditures 2006-07'!M86/'Expenditures 2006-07 per Pupil'!C86</f>
        <v>0</v>
      </c>
      <c r="O86" s="82">
        <f>'Expenditures 2006-07'!N86/'Expenditures 2006-07 per Pupil'!C86</f>
        <v>0</v>
      </c>
      <c r="P86" s="82">
        <f>'Expenditures 2006-07'!O86/'Expenditures 2006-07 per Pupil'!C86</f>
        <v>684.54991176662941</v>
      </c>
      <c r="Q86" s="82">
        <f>'Expenditures 2006-07'!P86/'Expenditures 2006-07 per Pupil'!C86</f>
        <v>0</v>
      </c>
      <c r="R86" s="82">
        <f>'Expenditures 2006-07'!Q86/'Expenditures 2006-07 per Pupil'!C86</f>
        <v>174.32207267510705</v>
      </c>
      <c r="S86" s="82">
        <f>'Expenditures 2006-07'!R86/'Expenditures 2006-07 per Pupil'!C86</f>
        <v>0</v>
      </c>
      <c r="T86" s="82">
        <f>'Expenditures 2006-07'!S86/'Expenditures 2006-07 per Pupil'!C86</f>
        <v>0</v>
      </c>
      <c r="U86" s="82">
        <f>'Expenditures 2006-07'!T86/'Expenditures 2006-07 per Pupil'!C86</f>
        <v>0</v>
      </c>
      <c r="V86" s="82">
        <f>'Expenditures 2006-07'!U86/'Expenditures 2006-07 per Pupil'!C86</f>
        <v>0</v>
      </c>
      <c r="W86" s="82">
        <f>'Expenditures 2006-07'!V86/'Expenditures 2006-07 per Pupil'!C86</f>
        <v>0</v>
      </c>
      <c r="X86" s="82">
        <f>'Expenditures 2006-07'!W86/'Expenditures 2006-07 per Pupil'!C86</f>
        <v>0</v>
      </c>
      <c r="Y86" s="82">
        <f>'Expenditures 2006-07'!X86/'Expenditures 2006-07 per Pupil'!C86</f>
        <v>0</v>
      </c>
      <c r="Z86" s="82">
        <f>'Expenditures 2006-07'!Y86/'Expenditures 2006-07 per Pupil'!C86</f>
        <v>0</v>
      </c>
      <c r="AA86" s="82">
        <f>'Expenditures 2006-07'!Z86/'Expenditures 2006-07 per Pupil'!C86</f>
        <v>0</v>
      </c>
      <c r="AB86" s="82">
        <f>'Expenditures 2006-07'!AA86/'Expenditures 2006-07 per Pupil'!C86</f>
        <v>442.91498010491375</v>
      </c>
      <c r="AC86" s="82">
        <f>'Expenditures 2006-07'!AB86/'Expenditures 2006-07 per Pupil'!C86</f>
        <v>36.048438750960337</v>
      </c>
    </row>
    <row r="87" spans="1:29" x14ac:dyDescent="0.2">
      <c r="A87" s="5" t="s">
        <v>168</v>
      </c>
      <c r="B87" s="5" t="s">
        <v>169</v>
      </c>
      <c r="C87" s="8">
        <v>383.67500000000001</v>
      </c>
      <c r="D87" s="82">
        <f>'Expenditures 2006-07'!C87/'Expenditures 2006-07 per Pupil'!C87</f>
        <v>10806.278282400468</v>
      </c>
      <c r="E87" s="82">
        <f>'Expenditures 2006-07'!D87/'Expenditures 2006-07 per Pupil'!C87</f>
        <v>7764.4958102560768</v>
      </c>
      <c r="F87" s="82">
        <f>'Expenditures 2006-07'!E87/'Expenditures 2006-07 per Pupil'!C87</f>
        <v>4676.095184726657</v>
      </c>
      <c r="G87" s="82">
        <f>'Expenditures 2006-07'!F87/'Expenditures 2006-07 per Pupil'!C87</f>
        <v>161.34408027627549</v>
      </c>
      <c r="H87" s="82">
        <f>'Expenditures 2006-07'!G87/'Expenditures 2006-07 per Pupil'!C87</f>
        <v>156.87946829999348</v>
      </c>
      <c r="I87" s="82">
        <f>'Expenditures 2006-07'!H87/'Expenditures 2006-07 per Pupil'!C87</f>
        <v>749.02555548315627</v>
      </c>
      <c r="J87" s="82">
        <f>'Expenditures 2006-07'!I87/'Expenditures 2006-07 per Pupil'!C87</f>
        <v>376.76056558285001</v>
      </c>
      <c r="K87" s="82">
        <f>'Expenditures 2006-07'!J87/'Expenditures 2006-07 per Pupil'!C87</f>
        <v>73.54888903368736</v>
      </c>
      <c r="L87" s="82">
        <f>'Expenditures 2006-07'!K87/'Expenditures 2006-07 per Pupil'!C87</f>
        <v>660.17384505115012</v>
      </c>
      <c r="M87" s="82">
        <f>'Expenditures 2006-07'!L87/'Expenditures 2006-07 per Pupil'!C87</f>
        <v>245.56405812210852</v>
      </c>
      <c r="N87" s="82">
        <f>'Expenditures 2006-07'!M87/'Expenditures 2006-07 per Pupil'!C87</f>
        <v>0</v>
      </c>
      <c r="O87" s="82">
        <f>'Expenditures 2006-07'!N87/'Expenditures 2006-07 per Pupil'!C87</f>
        <v>0</v>
      </c>
      <c r="P87" s="82">
        <f>'Expenditures 2006-07'!O87/'Expenditures 2006-07 per Pupil'!C87</f>
        <v>548.13016224669309</v>
      </c>
      <c r="Q87" s="82">
        <f>'Expenditures 2006-07'!P87/'Expenditures 2006-07 per Pupil'!C87</f>
        <v>0</v>
      </c>
      <c r="R87" s="82">
        <f>'Expenditures 2006-07'!Q87/'Expenditures 2006-07 per Pupil'!C87</f>
        <v>116.97400143350491</v>
      </c>
      <c r="S87" s="82">
        <f>'Expenditures 2006-07'!R87/'Expenditures 2006-07 per Pupil'!C87</f>
        <v>0</v>
      </c>
      <c r="T87" s="82">
        <f>'Expenditures 2006-07'!S87/'Expenditures 2006-07 per Pupil'!C87</f>
        <v>0</v>
      </c>
      <c r="U87" s="82">
        <f>'Expenditures 2006-07'!T87/'Expenditures 2006-07 per Pupil'!C87</f>
        <v>0</v>
      </c>
      <c r="V87" s="82">
        <f>'Expenditures 2006-07'!U87/'Expenditures 2006-07 per Pupil'!C87</f>
        <v>0</v>
      </c>
      <c r="W87" s="82">
        <f>'Expenditures 2006-07'!V87/'Expenditures 2006-07 per Pupil'!C87</f>
        <v>0</v>
      </c>
      <c r="X87" s="82">
        <f>'Expenditures 2006-07'!W87/'Expenditures 2006-07 per Pupil'!C87</f>
        <v>0</v>
      </c>
      <c r="Y87" s="82">
        <f>'Expenditures 2006-07'!X87/'Expenditures 2006-07 per Pupil'!C87</f>
        <v>0</v>
      </c>
      <c r="Z87" s="82">
        <f>'Expenditures 2006-07'!Y87/'Expenditures 2006-07 per Pupil'!C87</f>
        <v>100.09943311396364</v>
      </c>
      <c r="AA87" s="82">
        <f>'Expenditures 2006-07'!Z87/'Expenditures 2006-07 per Pupil'!C87</f>
        <v>0</v>
      </c>
      <c r="AB87" s="82">
        <f>'Expenditures 2006-07'!AA87/'Expenditures 2006-07 per Pupil'!C87</f>
        <v>2941.6830390304294</v>
      </c>
      <c r="AC87" s="82">
        <f>'Expenditures 2006-07'!AB87/'Expenditures 2006-07 per Pupil'!C87</f>
        <v>111.33941486935558</v>
      </c>
    </row>
    <row r="88" spans="1:29" x14ac:dyDescent="0.2">
      <c r="A88" s="5" t="s">
        <v>170</v>
      </c>
      <c r="B88" s="5" t="s">
        <v>171</v>
      </c>
      <c r="C88" s="8">
        <v>83333.889400000015</v>
      </c>
      <c r="D88" s="82">
        <f>'Expenditures 2006-07'!C88/'Expenditures 2006-07 per Pupil'!C88</f>
        <v>10380.60716472451</v>
      </c>
      <c r="E88" s="82">
        <f>'Expenditures 2006-07'!D88/'Expenditures 2006-07 per Pupil'!C88</f>
        <v>9816.9578750034889</v>
      </c>
      <c r="F88" s="82">
        <f>'Expenditures 2006-07'!E88/'Expenditures 2006-07 per Pupil'!C88</f>
        <v>5030.3169519410421</v>
      </c>
      <c r="G88" s="82">
        <f>'Expenditures 2006-07'!F88/'Expenditures 2006-07 per Pupil'!C88</f>
        <v>435.37596290327468</v>
      </c>
      <c r="H88" s="82">
        <f>'Expenditures 2006-07'!G88/'Expenditures 2006-07 per Pupil'!C88</f>
        <v>1012.7372724067284</v>
      </c>
      <c r="I88" s="82">
        <f>'Expenditures 2006-07'!H88/'Expenditures 2006-07 per Pupil'!C88</f>
        <v>47.391560005598386</v>
      </c>
      <c r="J88" s="82">
        <f>'Expenditures 2006-07'!I88/'Expenditures 2006-07 per Pupil'!C88</f>
        <v>670.84342591598738</v>
      </c>
      <c r="K88" s="82">
        <f>'Expenditures 2006-07'!J88/'Expenditures 2006-07 per Pupil'!C88</f>
        <v>375.80292130226667</v>
      </c>
      <c r="L88" s="82">
        <f>'Expenditures 2006-07'!K88/'Expenditures 2006-07 per Pupil'!C88</f>
        <v>973.4908542502277</v>
      </c>
      <c r="M88" s="82">
        <f>'Expenditures 2006-07'!L88/'Expenditures 2006-07 per Pupil'!C88</f>
        <v>662.42477697194818</v>
      </c>
      <c r="N88" s="82">
        <f>'Expenditures 2006-07'!M88/'Expenditures 2006-07 per Pupil'!C88</f>
        <v>0</v>
      </c>
      <c r="O88" s="82">
        <f>'Expenditures 2006-07'!N88/'Expenditures 2006-07 per Pupil'!C88</f>
        <v>4.6562427698232449</v>
      </c>
      <c r="P88" s="82">
        <f>'Expenditures 2006-07'!O88/'Expenditures 2006-07 per Pupil'!C88</f>
        <v>503.42688457308452</v>
      </c>
      <c r="Q88" s="82">
        <f>'Expenditures 2006-07'!P88/'Expenditures 2006-07 per Pupil'!C88</f>
        <v>0</v>
      </c>
      <c r="R88" s="82">
        <f>'Expenditures 2006-07'!Q88/'Expenditures 2006-07 per Pupil'!C88</f>
        <v>95.696284277834252</v>
      </c>
      <c r="S88" s="82">
        <f>'Expenditures 2006-07'!R88/'Expenditures 2006-07 per Pupil'!C88</f>
        <v>4.7947376856743702</v>
      </c>
      <c r="T88" s="82">
        <f>'Expenditures 2006-07'!S88/'Expenditures 2006-07 per Pupil'!C88</f>
        <v>0</v>
      </c>
      <c r="U88" s="82">
        <f>'Expenditures 2006-07'!T88/'Expenditures 2006-07 per Pupil'!C88</f>
        <v>0</v>
      </c>
      <c r="V88" s="82">
        <f>'Expenditures 2006-07'!U88/'Expenditures 2006-07 per Pupil'!C88</f>
        <v>0</v>
      </c>
      <c r="W88" s="82">
        <f>'Expenditures 2006-07'!V88/'Expenditures 2006-07 per Pupil'!C88</f>
        <v>6.1501477212942843</v>
      </c>
      <c r="X88" s="82">
        <f>'Expenditures 2006-07'!W88/'Expenditures 2006-07 per Pupil'!C88</f>
        <v>0</v>
      </c>
      <c r="Y88" s="82">
        <f>'Expenditures 2006-07'!X88/'Expenditures 2006-07 per Pupil'!C88</f>
        <v>0</v>
      </c>
      <c r="Z88" s="82">
        <f>'Expenditures 2006-07'!Y88/'Expenditures 2006-07 per Pupil'!C88</f>
        <v>84.904669648120347</v>
      </c>
      <c r="AA88" s="82">
        <f>'Expenditures 2006-07'!Z88/'Expenditures 2006-07 per Pupil'!C88</f>
        <v>0</v>
      </c>
      <c r="AB88" s="82">
        <f>'Expenditures 2006-07'!AA88/'Expenditures 2006-07 per Pupil'!C88</f>
        <v>472.59447235160485</v>
      </c>
      <c r="AC88" s="82">
        <f>'Expenditures 2006-07'!AB88/'Expenditures 2006-07 per Pupil'!C88</f>
        <v>926.54836604806292</v>
      </c>
    </row>
    <row r="89" spans="1:29" x14ac:dyDescent="0.2">
      <c r="A89" s="5" t="s">
        <v>172</v>
      </c>
      <c r="B89" s="5" t="s">
        <v>173</v>
      </c>
      <c r="C89" s="8">
        <v>528.5883</v>
      </c>
      <c r="D89" s="82">
        <f>'Expenditures 2006-07'!C89/'Expenditures 2006-07 per Pupil'!C89</f>
        <v>8973.2798474729771</v>
      </c>
      <c r="E89" s="82">
        <f>'Expenditures 2006-07'!D89/'Expenditures 2006-07 per Pupil'!C89</f>
        <v>8713.2964918065718</v>
      </c>
      <c r="F89" s="82">
        <f>'Expenditures 2006-07'!E89/'Expenditures 2006-07 per Pupil'!C89</f>
        <v>4826.9418184246606</v>
      </c>
      <c r="G89" s="82">
        <f>'Expenditures 2006-07'!F89/'Expenditures 2006-07 per Pupil'!C89</f>
        <v>141.66594304111538</v>
      </c>
      <c r="H89" s="82">
        <f>'Expenditures 2006-07'!G89/'Expenditures 2006-07 per Pupil'!C89</f>
        <v>473.57300568325104</v>
      </c>
      <c r="I89" s="82">
        <f>'Expenditures 2006-07'!H89/'Expenditures 2006-07 per Pupil'!C89</f>
        <v>1018.1166325474856</v>
      </c>
      <c r="J89" s="82">
        <f>'Expenditures 2006-07'!I89/'Expenditures 2006-07 per Pupil'!C89</f>
        <v>396.5091357489373</v>
      </c>
      <c r="K89" s="82">
        <f>'Expenditures 2006-07'!J89/'Expenditures 2006-07 per Pupil'!C89</f>
        <v>61.115427639998842</v>
      </c>
      <c r="L89" s="82">
        <f>'Expenditures 2006-07'!K89/'Expenditures 2006-07 per Pupil'!C89</f>
        <v>795.16852718836196</v>
      </c>
      <c r="M89" s="82">
        <f>'Expenditures 2006-07'!L89/'Expenditures 2006-07 per Pupil'!C89</f>
        <v>355.02439232953128</v>
      </c>
      <c r="N89" s="82">
        <f>'Expenditures 2006-07'!M89/'Expenditures 2006-07 per Pupil'!C89</f>
        <v>0</v>
      </c>
      <c r="O89" s="82">
        <f>'Expenditures 2006-07'!N89/'Expenditures 2006-07 per Pupil'!C89</f>
        <v>0</v>
      </c>
      <c r="P89" s="82">
        <f>'Expenditures 2006-07'!O89/'Expenditures 2006-07 per Pupil'!C89</f>
        <v>508.6340541400557</v>
      </c>
      <c r="Q89" s="82">
        <f>'Expenditures 2006-07'!P89/'Expenditures 2006-07 per Pupil'!C89</f>
        <v>0</v>
      </c>
      <c r="R89" s="82">
        <f>'Expenditures 2006-07'!Q89/'Expenditures 2006-07 per Pupil'!C89</f>
        <v>136.54755506317488</v>
      </c>
      <c r="S89" s="82">
        <f>'Expenditures 2006-07'!R89/'Expenditures 2006-07 per Pupil'!C89</f>
        <v>0</v>
      </c>
      <c r="T89" s="82">
        <f>'Expenditures 2006-07'!S89/'Expenditures 2006-07 per Pupil'!C89</f>
        <v>0</v>
      </c>
      <c r="U89" s="82">
        <f>'Expenditures 2006-07'!T89/'Expenditures 2006-07 per Pupil'!C89</f>
        <v>0</v>
      </c>
      <c r="V89" s="82">
        <f>'Expenditures 2006-07'!U89/'Expenditures 2006-07 per Pupil'!C89</f>
        <v>0</v>
      </c>
      <c r="W89" s="82">
        <f>'Expenditures 2006-07'!V89/'Expenditures 2006-07 per Pupil'!C89</f>
        <v>0</v>
      </c>
      <c r="X89" s="82">
        <f>'Expenditures 2006-07'!W89/'Expenditures 2006-07 per Pupil'!C89</f>
        <v>0</v>
      </c>
      <c r="Y89" s="82">
        <f>'Expenditures 2006-07'!X89/'Expenditures 2006-07 per Pupil'!C89</f>
        <v>0</v>
      </c>
      <c r="Z89" s="82">
        <f>'Expenditures 2006-07'!Y89/'Expenditures 2006-07 per Pupil'!C89</f>
        <v>0</v>
      </c>
      <c r="AA89" s="82">
        <f>'Expenditures 2006-07'!Z89/'Expenditures 2006-07 per Pupil'!C89</f>
        <v>0</v>
      </c>
      <c r="AB89" s="82">
        <f>'Expenditures 2006-07'!AA89/'Expenditures 2006-07 per Pupil'!C89</f>
        <v>259.98335566640429</v>
      </c>
      <c r="AC89" s="82">
        <f>'Expenditures 2006-07'!AB89/'Expenditures 2006-07 per Pupil'!C89</f>
        <v>35.558864999471233</v>
      </c>
    </row>
    <row r="90" spans="1:29" x14ac:dyDescent="0.2">
      <c r="A90" s="5" t="s">
        <v>174</v>
      </c>
      <c r="B90" s="5" t="s">
        <v>175</v>
      </c>
      <c r="C90" s="8">
        <v>6410.8398000000016</v>
      </c>
      <c r="D90" s="82">
        <f>'Expenditures 2006-07'!C90/'Expenditures 2006-07 per Pupil'!C90</f>
        <v>8770.3650058452531</v>
      </c>
      <c r="E90" s="82">
        <f>'Expenditures 2006-07'!D90/'Expenditures 2006-07 per Pupil'!C90</f>
        <v>7889.8412560550942</v>
      </c>
      <c r="F90" s="82">
        <f>'Expenditures 2006-07'!E90/'Expenditures 2006-07 per Pupil'!C90</f>
        <v>4500.3717172904544</v>
      </c>
      <c r="G90" s="82">
        <f>'Expenditures 2006-07'!F90/'Expenditures 2006-07 per Pupil'!C90</f>
        <v>273.39092298016863</v>
      </c>
      <c r="H90" s="82">
        <f>'Expenditures 2006-07'!G90/'Expenditures 2006-07 per Pupil'!C90</f>
        <v>316.82826016023665</v>
      </c>
      <c r="I90" s="82">
        <f>'Expenditures 2006-07'!H90/'Expenditures 2006-07 per Pupil'!C90</f>
        <v>57.594827123897232</v>
      </c>
      <c r="J90" s="82">
        <f>'Expenditures 2006-07'!I90/'Expenditures 2006-07 per Pupil'!C90</f>
        <v>495.75817820311141</v>
      </c>
      <c r="K90" s="82">
        <f>'Expenditures 2006-07'!J90/'Expenditures 2006-07 per Pupil'!C90</f>
        <v>319.13632438608113</v>
      </c>
      <c r="L90" s="82">
        <f>'Expenditures 2006-07'!K90/'Expenditures 2006-07 per Pupil'!C90</f>
        <v>728.33890499026336</v>
      </c>
      <c r="M90" s="82">
        <f>'Expenditures 2006-07'!L90/'Expenditures 2006-07 per Pupil'!C90</f>
        <v>691.42276180415524</v>
      </c>
      <c r="N90" s="82">
        <f>'Expenditures 2006-07'!M90/'Expenditures 2006-07 per Pupil'!C90</f>
        <v>0</v>
      </c>
      <c r="O90" s="82">
        <f>'Expenditures 2006-07'!N90/'Expenditures 2006-07 per Pupil'!C90</f>
        <v>0</v>
      </c>
      <c r="P90" s="82">
        <f>'Expenditures 2006-07'!O90/'Expenditures 2006-07 per Pupil'!C90</f>
        <v>400.5435387731884</v>
      </c>
      <c r="Q90" s="82">
        <f>'Expenditures 2006-07'!P90/'Expenditures 2006-07 per Pupil'!C90</f>
        <v>0</v>
      </c>
      <c r="R90" s="82">
        <f>'Expenditures 2006-07'!Q90/'Expenditures 2006-07 per Pupil'!C90</f>
        <v>106.45582034353748</v>
      </c>
      <c r="S90" s="82">
        <f>'Expenditures 2006-07'!R90/'Expenditures 2006-07 per Pupil'!C90</f>
        <v>0</v>
      </c>
      <c r="T90" s="82">
        <f>'Expenditures 2006-07'!S90/'Expenditures 2006-07 per Pupil'!C90</f>
        <v>0</v>
      </c>
      <c r="U90" s="82">
        <f>'Expenditures 2006-07'!T90/'Expenditures 2006-07 per Pupil'!C90</f>
        <v>1.1027977956959707</v>
      </c>
      <c r="V90" s="82">
        <f>'Expenditures 2006-07'!U90/'Expenditures 2006-07 per Pupil'!C90</f>
        <v>0</v>
      </c>
      <c r="W90" s="82">
        <f>'Expenditures 2006-07'!V90/'Expenditures 2006-07 per Pupil'!C90</f>
        <v>0</v>
      </c>
      <c r="X90" s="82">
        <f>'Expenditures 2006-07'!W90/'Expenditures 2006-07 per Pupil'!C90</f>
        <v>0</v>
      </c>
      <c r="Y90" s="82">
        <f>'Expenditures 2006-07'!X90/'Expenditures 2006-07 per Pupil'!C90</f>
        <v>0</v>
      </c>
      <c r="Z90" s="82">
        <f>'Expenditures 2006-07'!Y90/'Expenditures 2006-07 per Pupil'!C90</f>
        <v>46.239048119717474</v>
      </c>
      <c r="AA90" s="82">
        <f>'Expenditures 2006-07'!Z90/'Expenditures 2006-07 per Pupil'!C90</f>
        <v>0</v>
      </c>
      <c r="AB90" s="82">
        <f>'Expenditures 2006-07'!AA90/'Expenditures 2006-07 per Pupil'!C90</f>
        <v>833.18190387474647</v>
      </c>
      <c r="AC90" s="82">
        <f>'Expenditures 2006-07'!AB90/'Expenditures 2006-07 per Pupil'!C90</f>
        <v>512.28634819419437</v>
      </c>
    </row>
    <row r="91" spans="1:29" x14ac:dyDescent="0.2">
      <c r="A91" s="5" t="s">
        <v>176</v>
      </c>
      <c r="B91" s="5" t="s">
        <v>177</v>
      </c>
      <c r="C91" s="8">
        <v>3291.346</v>
      </c>
      <c r="D91" s="82">
        <f>'Expenditures 2006-07'!C91/'Expenditures 2006-07 per Pupil'!C91</f>
        <v>8997.0791888789572</v>
      </c>
      <c r="E91" s="82">
        <f>'Expenditures 2006-07'!D91/'Expenditures 2006-07 per Pupil'!C91</f>
        <v>8586.0751528402052</v>
      </c>
      <c r="F91" s="82">
        <f>'Expenditures 2006-07'!E91/'Expenditures 2006-07 per Pupil'!C91</f>
        <v>5257.8609602272145</v>
      </c>
      <c r="G91" s="82">
        <f>'Expenditures 2006-07'!F91/'Expenditures 2006-07 per Pupil'!C91</f>
        <v>137.51307823607726</v>
      </c>
      <c r="H91" s="82">
        <f>'Expenditures 2006-07'!G91/'Expenditures 2006-07 per Pupil'!C91</f>
        <v>106.34562577134096</v>
      </c>
      <c r="I91" s="82">
        <f>'Expenditures 2006-07'!H91/'Expenditures 2006-07 per Pupil'!C91</f>
        <v>248.87419614953882</v>
      </c>
      <c r="J91" s="82">
        <f>'Expenditures 2006-07'!I91/'Expenditures 2006-07 per Pupil'!C91</f>
        <v>351.92092536001991</v>
      </c>
      <c r="K91" s="82">
        <f>'Expenditures 2006-07'!J91/'Expenditures 2006-07 per Pupil'!C91</f>
        <v>85.706337164187545</v>
      </c>
      <c r="L91" s="82">
        <f>'Expenditures 2006-07'!K91/'Expenditures 2006-07 per Pupil'!C91</f>
        <v>947.81739142587867</v>
      </c>
      <c r="M91" s="82">
        <f>'Expenditures 2006-07'!L91/'Expenditures 2006-07 per Pupil'!C91</f>
        <v>659.33813704180602</v>
      </c>
      <c r="N91" s="82">
        <f>'Expenditures 2006-07'!M91/'Expenditures 2006-07 per Pupil'!C91</f>
        <v>0</v>
      </c>
      <c r="O91" s="82">
        <f>'Expenditures 2006-07'!N91/'Expenditures 2006-07 per Pupil'!C91</f>
        <v>0</v>
      </c>
      <c r="P91" s="82">
        <f>'Expenditures 2006-07'!O91/'Expenditures 2006-07 per Pupil'!C91</f>
        <v>554.59908195613582</v>
      </c>
      <c r="Q91" s="82">
        <f>'Expenditures 2006-07'!P91/'Expenditures 2006-07 per Pupil'!C91</f>
        <v>0</v>
      </c>
      <c r="R91" s="82">
        <f>'Expenditures 2006-07'!Q91/'Expenditures 2006-07 per Pupil'!C91</f>
        <v>236.09941950800675</v>
      </c>
      <c r="S91" s="82">
        <f>'Expenditures 2006-07'!R91/'Expenditures 2006-07 per Pupil'!C91</f>
        <v>0</v>
      </c>
      <c r="T91" s="82">
        <f>'Expenditures 2006-07'!S91/'Expenditures 2006-07 per Pupil'!C91</f>
        <v>0</v>
      </c>
      <c r="U91" s="82">
        <f>'Expenditures 2006-07'!T91/'Expenditures 2006-07 per Pupil'!C91</f>
        <v>0</v>
      </c>
      <c r="V91" s="82">
        <f>'Expenditures 2006-07'!U91/'Expenditures 2006-07 per Pupil'!C91</f>
        <v>0</v>
      </c>
      <c r="W91" s="82">
        <f>'Expenditures 2006-07'!V91/'Expenditures 2006-07 per Pupil'!C91</f>
        <v>0</v>
      </c>
      <c r="X91" s="82">
        <f>'Expenditures 2006-07'!W91/'Expenditures 2006-07 per Pupil'!C91</f>
        <v>0</v>
      </c>
      <c r="Y91" s="82">
        <f>'Expenditures 2006-07'!X91/'Expenditures 2006-07 per Pupil'!C91</f>
        <v>0</v>
      </c>
      <c r="Z91" s="82">
        <f>'Expenditures 2006-07'!Y91/'Expenditures 2006-07 per Pupil'!C91</f>
        <v>0</v>
      </c>
      <c r="AA91" s="82">
        <f>'Expenditures 2006-07'!Z91/'Expenditures 2006-07 per Pupil'!C91</f>
        <v>0</v>
      </c>
      <c r="AB91" s="82">
        <f>'Expenditures 2006-07'!AA91/'Expenditures 2006-07 per Pupil'!C91</f>
        <v>411.00403603875134</v>
      </c>
      <c r="AC91" s="82">
        <f>'Expenditures 2006-07'!AB91/'Expenditures 2006-07 per Pupil'!C91</f>
        <v>78.277093930568228</v>
      </c>
    </row>
    <row r="92" spans="1:29" x14ac:dyDescent="0.2">
      <c r="A92" s="5" t="s">
        <v>178</v>
      </c>
      <c r="B92" s="5" t="s">
        <v>179</v>
      </c>
      <c r="C92" s="8">
        <v>12038.576000000001</v>
      </c>
      <c r="D92" s="82">
        <f>'Expenditures 2006-07'!C92/'Expenditures 2006-07 per Pupil'!C92</f>
        <v>8265.9375070606347</v>
      </c>
      <c r="E92" s="82">
        <f>'Expenditures 2006-07'!D92/'Expenditures 2006-07 per Pupil'!C92</f>
        <v>7310.5414834777794</v>
      </c>
      <c r="F92" s="82">
        <f>'Expenditures 2006-07'!E92/'Expenditures 2006-07 per Pupil'!C92</f>
        <v>4052.2922279179861</v>
      </c>
      <c r="G92" s="82">
        <f>'Expenditures 2006-07'!F92/'Expenditures 2006-07 per Pupil'!C92</f>
        <v>393.25174837954251</v>
      </c>
      <c r="H92" s="82">
        <f>'Expenditures 2006-07'!G92/'Expenditures 2006-07 per Pupil'!C92</f>
        <v>253.55364704264025</v>
      </c>
      <c r="I92" s="82">
        <f>'Expenditures 2006-07'!H92/'Expenditures 2006-07 per Pupil'!C92</f>
        <v>168.96647078524902</v>
      </c>
      <c r="J92" s="82">
        <f>'Expenditures 2006-07'!I92/'Expenditures 2006-07 per Pupil'!C92</f>
        <v>343.32462493902932</v>
      </c>
      <c r="K92" s="82">
        <f>'Expenditures 2006-07'!J92/'Expenditures 2006-07 per Pupil'!C92</f>
        <v>88.498071532712828</v>
      </c>
      <c r="L92" s="82">
        <f>'Expenditures 2006-07'!K92/'Expenditures 2006-07 per Pupil'!C92</f>
        <v>887.62273793844042</v>
      </c>
      <c r="M92" s="82">
        <f>'Expenditures 2006-07'!L92/'Expenditures 2006-07 per Pupil'!C92</f>
        <v>722.52954253061159</v>
      </c>
      <c r="N92" s="82">
        <f>'Expenditures 2006-07'!M92/'Expenditures 2006-07 per Pupil'!C92</f>
        <v>0</v>
      </c>
      <c r="O92" s="82">
        <f>'Expenditures 2006-07'!N92/'Expenditures 2006-07 per Pupil'!C92</f>
        <v>0</v>
      </c>
      <c r="P92" s="82">
        <f>'Expenditures 2006-07'!O92/'Expenditures 2006-07 per Pupil'!C92</f>
        <v>346.48735282312458</v>
      </c>
      <c r="Q92" s="82">
        <f>'Expenditures 2006-07'!P92/'Expenditures 2006-07 per Pupil'!C92</f>
        <v>0</v>
      </c>
      <c r="R92" s="82">
        <f>'Expenditures 2006-07'!Q92/'Expenditures 2006-07 per Pupil'!C92</f>
        <v>54.015059588443016</v>
      </c>
      <c r="S92" s="82">
        <f>'Expenditures 2006-07'!R92/'Expenditures 2006-07 per Pupil'!C92</f>
        <v>0</v>
      </c>
      <c r="T92" s="82">
        <f>'Expenditures 2006-07'!S92/'Expenditures 2006-07 per Pupil'!C92</f>
        <v>0</v>
      </c>
      <c r="U92" s="82">
        <f>'Expenditures 2006-07'!T92/'Expenditures 2006-07 per Pupil'!C92</f>
        <v>0</v>
      </c>
      <c r="V92" s="82">
        <f>'Expenditures 2006-07'!U92/'Expenditures 2006-07 per Pupil'!C92</f>
        <v>0</v>
      </c>
      <c r="W92" s="82">
        <f>'Expenditures 2006-07'!V92/'Expenditures 2006-07 per Pupil'!C92</f>
        <v>0</v>
      </c>
      <c r="X92" s="82">
        <f>'Expenditures 2006-07'!W92/'Expenditures 2006-07 per Pupil'!C92</f>
        <v>26.9567264433933</v>
      </c>
      <c r="Y92" s="82">
        <f>'Expenditures 2006-07'!X92/'Expenditures 2006-07 per Pupil'!C92</f>
        <v>0</v>
      </c>
      <c r="Z92" s="82">
        <f>'Expenditures 2006-07'!Y92/'Expenditures 2006-07 per Pupil'!C92</f>
        <v>0</v>
      </c>
      <c r="AA92" s="82">
        <f>'Expenditures 2006-07'!Z92/'Expenditures 2006-07 per Pupil'!C92</f>
        <v>0</v>
      </c>
      <c r="AB92" s="82">
        <f>'Expenditures 2006-07'!AA92/'Expenditures 2006-07 per Pupil'!C92</f>
        <v>928.43929713946216</v>
      </c>
      <c r="AC92" s="82">
        <f>'Expenditures 2006-07'!AB92/'Expenditures 2006-07 per Pupil'!C92</f>
        <v>49.677632969214955</v>
      </c>
    </row>
    <row r="93" spans="1:29" x14ac:dyDescent="0.2">
      <c r="A93" s="5" t="s">
        <v>180</v>
      </c>
      <c r="B93" s="5" t="s">
        <v>181</v>
      </c>
      <c r="C93" s="8">
        <v>2205.8694999999998</v>
      </c>
      <c r="D93" s="82">
        <f>'Expenditures 2006-07'!C93/'Expenditures 2006-07 per Pupil'!C93</f>
        <v>9131.9110763352055</v>
      </c>
      <c r="E93" s="82">
        <f>'Expenditures 2006-07'!D93/'Expenditures 2006-07 per Pupil'!C93</f>
        <v>8763.3790938221882</v>
      </c>
      <c r="F93" s="82">
        <f>'Expenditures 2006-07'!E93/'Expenditures 2006-07 per Pupil'!C93</f>
        <v>5117.3665803892754</v>
      </c>
      <c r="G93" s="82">
        <f>'Expenditures 2006-07'!F93/'Expenditures 2006-07 per Pupil'!C93</f>
        <v>205.28232064498832</v>
      </c>
      <c r="H93" s="82">
        <f>'Expenditures 2006-07'!G93/'Expenditures 2006-07 per Pupil'!C93</f>
        <v>443.40608091276482</v>
      </c>
      <c r="I93" s="82">
        <f>'Expenditures 2006-07'!H93/'Expenditures 2006-07 per Pupil'!C93</f>
        <v>290.73657802512798</v>
      </c>
      <c r="J93" s="82">
        <f>'Expenditures 2006-07'!I93/'Expenditures 2006-07 per Pupil'!C93</f>
        <v>391.35526376333689</v>
      </c>
      <c r="K93" s="82">
        <f>'Expenditures 2006-07'!J93/'Expenditures 2006-07 per Pupil'!C93</f>
        <v>181.82845358712294</v>
      </c>
      <c r="L93" s="82">
        <f>'Expenditures 2006-07'!K93/'Expenditures 2006-07 per Pupil'!C93</f>
        <v>714.84557903357393</v>
      </c>
      <c r="M93" s="82">
        <f>'Expenditures 2006-07'!L93/'Expenditures 2006-07 per Pupil'!C93</f>
        <v>609.56916988969658</v>
      </c>
      <c r="N93" s="82">
        <f>'Expenditures 2006-07'!M93/'Expenditures 2006-07 per Pupil'!C93</f>
        <v>0</v>
      </c>
      <c r="O93" s="82">
        <f>'Expenditures 2006-07'!N93/'Expenditures 2006-07 per Pupil'!C93</f>
        <v>0</v>
      </c>
      <c r="P93" s="82">
        <f>'Expenditures 2006-07'!O93/'Expenditures 2006-07 per Pupil'!C93</f>
        <v>616.39174030920697</v>
      </c>
      <c r="Q93" s="82">
        <f>'Expenditures 2006-07'!P93/'Expenditures 2006-07 per Pupil'!C93</f>
        <v>0</v>
      </c>
      <c r="R93" s="82">
        <f>'Expenditures 2006-07'!Q93/'Expenditures 2006-07 per Pupil'!C93</f>
        <v>192.59732726709356</v>
      </c>
      <c r="S93" s="82">
        <f>'Expenditures 2006-07'!R93/'Expenditures 2006-07 per Pupil'!C93</f>
        <v>0</v>
      </c>
      <c r="T93" s="82">
        <f>'Expenditures 2006-07'!S93/'Expenditures 2006-07 per Pupil'!C93</f>
        <v>0</v>
      </c>
      <c r="U93" s="82">
        <f>'Expenditures 2006-07'!T93/'Expenditures 2006-07 per Pupil'!C93</f>
        <v>0</v>
      </c>
      <c r="V93" s="82">
        <f>'Expenditures 2006-07'!U93/'Expenditures 2006-07 per Pupil'!C93</f>
        <v>0</v>
      </c>
      <c r="W93" s="82">
        <f>'Expenditures 2006-07'!V93/'Expenditures 2006-07 per Pupil'!C93</f>
        <v>0</v>
      </c>
      <c r="X93" s="82">
        <f>'Expenditures 2006-07'!W93/'Expenditures 2006-07 per Pupil'!C93</f>
        <v>0</v>
      </c>
      <c r="Y93" s="82">
        <f>'Expenditures 2006-07'!X93/'Expenditures 2006-07 per Pupil'!C93</f>
        <v>0</v>
      </c>
      <c r="Z93" s="82">
        <f>'Expenditures 2006-07'!Y93/'Expenditures 2006-07 per Pupil'!C93</f>
        <v>0</v>
      </c>
      <c r="AA93" s="82">
        <f>'Expenditures 2006-07'!Z93/'Expenditures 2006-07 per Pupil'!C93</f>
        <v>0</v>
      </c>
      <c r="AB93" s="82">
        <f>'Expenditures 2006-07'!AA93/'Expenditures 2006-07 per Pupil'!C93</f>
        <v>368.53198251301814</v>
      </c>
      <c r="AC93" s="82">
        <f>'Expenditures 2006-07'!AB93/'Expenditures 2006-07 per Pupil'!C93</f>
        <v>121.11414569175558</v>
      </c>
    </row>
    <row r="94" spans="1:29" x14ac:dyDescent="0.2">
      <c r="A94" s="5" t="s">
        <v>182</v>
      </c>
      <c r="B94" s="5" t="s">
        <v>183</v>
      </c>
      <c r="C94" s="8">
        <v>4216.9904999999999</v>
      </c>
      <c r="D94" s="82">
        <f>'Expenditures 2006-07'!C94/'Expenditures 2006-07 per Pupil'!C94</f>
        <v>9494.4091835160634</v>
      </c>
      <c r="E94" s="82">
        <f>'Expenditures 2006-07'!D94/'Expenditures 2006-07 per Pupil'!C94</f>
        <v>9120.3248406653984</v>
      </c>
      <c r="F94" s="82">
        <f>'Expenditures 2006-07'!E94/'Expenditures 2006-07 per Pupil'!C94</f>
        <v>5294.0731286921327</v>
      </c>
      <c r="G94" s="82">
        <f>'Expenditures 2006-07'!F94/'Expenditures 2006-07 per Pupil'!C94</f>
        <v>397.69355183512982</v>
      </c>
      <c r="H94" s="82">
        <f>'Expenditures 2006-07'!G94/'Expenditures 2006-07 per Pupil'!C94</f>
        <v>403.03441755441474</v>
      </c>
      <c r="I94" s="82">
        <f>'Expenditures 2006-07'!H94/'Expenditures 2006-07 per Pupil'!C94</f>
        <v>131.35762103329375</v>
      </c>
      <c r="J94" s="82">
        <f>'Expenditures 2006-07'!I94/'Expenditures 2006-07 per Pupil'!C94</f>
        <v>360.25955239880199</v>
      </c>
      <c r="K94" s="82">
        <f>'Expenditures 2006-07'!J94/'Expenditures 2006-07 per Pupil'!C94</f>
        <v>129.72328488764677</v>
      </c>
      <c r="L94" s="82">
        <f>'Expenditures 2006-07'!K94/'Expenditures 2006-07 per Pupil'!C94</f>
        <v>984.56690381446197</v>
      </c>
      <c r="M94" s="82">
        <f>'Expenditures 2006-07'!L94/'Expenditures 2006-07 per Pupil'!C94</f>
        <v>665.43935064591676</v>
      </c>
      <c r="N94" s="82">
        <f>'Expenditures 2006-07'!M94/'Expenditures 2006-07 per Pupil'!C94</f>
        <v>0</v>
      </c>
      <c r="O94" s="82">
        <f>'Expenditures 2006-07'!N94/'Expenditures 2006-07 per Pupil'!C94</f>
        <v>0</v>
      </c>
      <c r="P94" s="82">
        <f>'Expenditures 2006-07'!O94/'Expenditures 2006-07 per Pupil'!C94</f>
        <v>588.24491304877256</v>
      </c>
      <c r="Q94" s="82">
        <f>'Expenditures 2006-07'!P94/'Expenditures 2006-07 per Pupil'!C94</f>
        <v>0</v>
      </c>
      <c r="R94" s="82">
        <f>'Expenditures 2006-07'!Q94/'Expenditures 2006-07 per Pupil'!C94</f>
        <v>165.93211675482789</v>
      </c>
      <c r="S94" s="82">
        <f>'Expenditures 2006-07'!R94/'Expenditures 2006-07 per Pupil'!C94</f>
        <v>0</v>
      </c>
      <c r="T94" s="82">
        <f>'Expenditures 2006-07'!S94/'Expenditures 2006-07 per Pupil'!C94</f>
        <v>0</v>
      </c>
      <c r="U94" s="82">
        <f>'Expenditures 2006-07'!T94/'Expenditures 2006-07 per Pupil'!C94</f>
        <v>0</v>
      </c>
      <c r="V94" s="82">
        <f>'Expenditures 2006-07'!U94/'Expenditures 2006-07 per Pupil'!C94</f>
        <v>0</v>
      </c>
      <c r="W94" s="82">
        <f>'Expenditures 2006-07'!V94/'Expenditures 2006-07 per Pupil'!C94</f>
        <v>0.17785195389935074</v>
      </c>
      <c r="X94" s="82">
        <f>'Expenditures 2006-07'!W94/'Expenditures 2006-07 per Pupil'!C94</f>
        <v>0</v>
      </c>
      <c r="Y94" s="82">
        <f>'Expenditures 2006-07'!X94/'Expenditures 2006-07 per Pupil'!C94</f>
        <v>0</v>
      </c>
      <c r="Z94" s="82">
        <f>'Expenditures 2006-07'!Y94/'Expenditures 2006-07 per Pupil'!C94</f>
        <v>0</v>
      </c>
      <c r="AA94" s="82">
        <f>'Expenditures 2006-07'!Z94/'Expenditures 2006-07 per Pupil'!C94</f>
        <v>0</v>
      </c>
      <c r="AB94" s="82">
        <f>'Expenditures 2006-07'!AA94/'Expenditures 2006-07 per Pupil'!C94</f>
        <v>373.90649089676634</v>
      </c>
      <c r="AC94" s="82">
        <f>'Expenditures 2006-07'!AB94/'Expenditures 2006-07 per Pupil'!C94</f>
        <v>479.63877793891163</v>
      </c>
    </row>
    <row r="95" spans="1:29" x14ac:dyDescent="0.2">
      <c r="A95" s="5" t="s">
        <v>184</v>
      </c>
      <c r="B95" s="5" t="s">
        <v>185</v>
      </c>
      <c r="C95" s="8">
        <v>2240.8962000000001</v>
      </c>
      <c r="D95" s="82">
        <f>'Expenditures 2006-07'!C95/'Expenditures 2006-07 per Pupil'!C95</f>
        <v>7700.3279491482026</v>
      </c>
      <c r="E95" s="82">
        <f>'Expenditures 2006-07'!D95/'Expenditures 2006-07 per Pupil'!C95</f>
        <v>7196.066756684223</v>
      </c>
      <c r="F95" s="82">
        <f>'Expenditures 2006-07'!E95/'Expenditures 2006-07 per Pupil'!C95</f>
        <v>4297.8096888200353</v>
      </c>
      <c r="G95" s="82">
        <f>'Expenditures 2006-07'!F95/'Expenditures 2006-07 per Pupil'!C95</f>
        <v>352.82168803713444</v>
      </c>
      <c r="H95" s="82">
        <f>'Expenditures 2006-07'!G95/'Expenditures 2006-07 per Pupil'!C95</f>
        <v>375.37828838301391</v>
      </c>
      <c r="I95" s="82">
        <f>'Expenditures 2006-07'!H95/'Expenditures 2006-07 per Pupil'!C95</f>
        <v>161.41790503281678</v>
      </c>
      <c r="J95" s="82">
        <f>'Expenditures 2006-07'!I95/'Expenditures 2006-07 per Pupil'!C95</f>
        <v>348.01158125931931</v>
      </c>
      <c r="K95" s="82">
        <f>'Expenditures 2006-07'!J95/'Expenditures 2006-07 per Pupil'!C95</f>
        <v>112.94711017850804</v>
      </c>
      <c r="L95" s="82">
        <f>'Expenditures 2006-07'!K95/'Expenditures 2006-07 per Pupil'!C95</f>
        <v>581.14097832822426</v>
      </c>
      <c r="M95" s="82">
        <f>'Expenditures 2006-07'!L95/'Expenditures 2006-07 per Pupil'!C95</f>
        <v>410.57479592316679</v>
      </c>
      <c r="N95" s="82">
        <f>'Expenditures 2006-07'!M95/'Expenditures 2006-07 per Pupil'!C95</f>
        <v>0</v>
      </c>
      <c r="O95" s="82">
        <f>'Expenditures 2006-07'!N95/'Expenditures 2006-07 per Pupil'!C95</f>
        <v>0</v>
      </c>
      <c r="P95" s="82">
        <f>'Expenditures 2006-07'!O95/'Expenditures 2006-07 per Pupil'!C95</f>
        <v>461.6937678773341</v>
      </c>
      <c r="Q95" s="82">
        <f>'Expenditures 2006-07'!P95/'Expenditures 2006-07 per Pupil'!C95</f>
        <v>0</v>
      </c>
      <c r="R95" s="82">
        <f>'Expenditures 2006-07'!Q95/'Expenditures 2006-07 per Pupil'!C95</f>
        <v>94.270952844669907</v>
      </c>
      <c r="S95" s="82">
        <f>'Expenditures 2006-07'!R95/'Expenditures 2006-07 per Pupil'!C95</f>
        <v>0</v>
      </c>
      <c r="T95" s="82">
        <f>'Expenditures 2006-07'!S95/'Expenditures 2006-07 per Pupil'!C95</f>
        <v>0</v>
      </c>
      <c r="U95" s="82">
        <f>'Expenditures 2006-07'!T95/'Expenditures 2006-07 per Pupil'!C95</f>
        <v>0</v>
      </c>
      <c r="V95" s="82">
        <f>'Expenditures 2006-07'!U95/'Expenditures 2006-07 per Pupil'!C95</f>
        <v>118.16697712281362</v>
      </c>
      <c r="W95" s="82">
        <f>'Expenditures 2006-07'!V95/'Expenditures 2006-07 per Pupil'!C95</f>
        <v>0</v>
      </c>
      <c r="X95" s="82">
        <f>'Expenditures 2006-07'!W95/'Expenditures 2006-07 per Pupil'!C95</f>
        <v>0</v>
      </c>
      <c r="Y95" s="82">
        <f>'Expenditures 2006-07'!X95/'Expenditures 2006-07 per Pupil'!C95</f>
        <v>0</v>
      </c>
      <c r="Z95" s="82">
        <f>'Expenditures 2006-07'!Y95/'Expenditures 2006-07 per Pupil'!C95</f>
        <v>0</v>
      </c>
      <c r="AA95" s="82">
        <f>'Expenditures 2006-07'!Z95/'Expenditures 2006-07 per Pupil'!C95</f>
        <v>0</v>
      </c>
      <c r="AB95" s="82">
        <f>'Expenditures 2006-07'!AA95/'Expenditures 2006-07 per Pupil'!C95</f>
        <v>386.09421534116575</v>
      </c>
      <c r="AC95" s="82">
        <f>'Expenditures 2006-07'!AB95/'Expenditures 2006-07 per Pupil'!C95</f>
        <v>257.02663068463409</v>
      </c>
    </row>
    <row r="96" spans="1:29" x14ac:dyDescent="0.2">
      <c r="A96" s="5" t="s">
        <v>186</v>
      </c>
      <c r="B96" s="5" t="s">
        <v>187</v>
      </c>
      <c r="C96" s="8">
        <v>8117.9988000000003</v>
      </c>
      <c r="D96" s="82">
        <f>'Expenditures 2006-07'!C96/'Expenditures 2006-07 per Pupil'!C96</f>
        <v>7999.2305837739223</v>
      </c>
      <c r="E96" s="82">
        <f>'Expenditures 2006-07'!D96/'Expenditures 2006-07 per Pupil'!C96</f>
        <v>7613.2210921243295</v>
      </c>
      <c r="F96" s="82">
        <f>'Expenditures 2006-07'!E96/'Expenditures 2006-07 per Pupil'!C96</f>
        <v>4174.6267183483687</v>
      </c>
      <c r="G96" s="82">
        <f>'Expenditures 2006-07'!F96/'Expenditures 2006-07 per Pupil'!C96</f>
        <v>392.76602134999081</v>
      </c>
      <c r="H96" s="82">
        <f>'Expenditures 2006-07'!G96/'Expenditures 2006-07 per Pupil'!C96</f>
        <v>677.30659556145781</v>
      </c>
      <c r="I96" s="82">
        <f>'Expenditures 2006-07'!H96/'Expenditures 2006-07 per Pupil'!C96</f>
        <v>124.03440365130382</v>
      </c>
      <c r="J96" s="82">
        <f>'Expenditures 2006-07'!I96/'Expenditures 2006-07 per Pupil'!C96</f>
        <v>281.09125983117906</v>
      </c>
      <c r="K96" s="82">
        <f>'Expenditures 2006-07'!J96/'Expenditures 2006-07 per Pupil'!C96</f>
        <v>74.411125806029929</v>
      </c>
      <c r="L96" s="82">
        <f>'Expenditures 2006-07'!K96/'Expenditures 2006-07 per Pupil'!C96</f>
        <v>881.06897847779919</v>
      </c>
      <c r="M96" s="82">
        <f>'Expenditures 2006-07'!L96/'Expenditures 2006-07 per Pupil'!C96</f>
        <v>359.51430665399948</v>
      </c>
      <c r="N96" s="82">
        <f>'Expenditures 2006-07'!M96/'Expenditures 2006-07 per Pupil'!C96</f>
        <v>0</v>
      </c>
      <c r="O96" s="82">
        <f>'Expenditures 2006-07'!N96/'Expenditures 2006-07 per Pupil'!C96</f>
        <v>0</v>
      </c>
      <c r="P96" s="82">
        <f>'Expenditures 2006-07'!O96/'Expenditures 2006-07 per Pupil'!C96</f>
        <v>541.24957742048446</v>
      </c>
      <c r="Q96" s="82">
        <f>'Expenditures 2006-07'!P96/'Expenditures 2006-07 per Pupil'!C96</f>
        <v>0</v>
      </c>
      <c r="R96" s="82">
        <f>'Expenditures 2006-07'!Q96/'Expenditures 2006-07 per Pupil'!C96</f>
        <v>107.15210502371595</v>
      </c>
      <c r="S96" s="82">
        <f>'Expenditures 2006-07'!R96/'Expenditures 2006-07 per Pupil'!C96</f>
        <v>0</v>
      </c>
      <c r="T96" s="82">
        <f>'Expenditures 2006-07'!S96/'Expenditures 2006-07 per Pupil'!C96</f>
        <v>0</v>
      </c>
      <c r="U96" s="82">
        <f>'Expenditures 2006-07'!T96/'Expenditures 2006-07 per Pupil'!C96</f>
        <v>7.1446179568294585</v>
      </c>
      <c r="V96" s="82">
        <f>'Expenditures 2006-07'!U96/'Expenditures 2006-07 per Pupil'!C96</f>
        <v>0</v>
      </c>
      <c r="W96" s="82">
        <f>'Expenditures 2006-07'!V96/'Expenditures 2006-07 per Pupil'!C96</f>
        <v>0</v>
      </c>
      <c r="X96" s="82">
        <f>'Expenditures 2006-07'!W96/'Expenditures 2006-07 per Pupil'!C96</f>
        <v>0</v>
      </c>
      <c r="Y96" s="82">
        <f>'Expenditures 2006-07'!X96/'Expenditures 2006-07 per Pupil'!C96</f>
        <v>0</v>
      </c>
      <c r="Z96" s="82">
        <f>'Expenditures 2006-07'!Y96/'Expenditures 2006-07 per Pupil'!C96</f>
        <v>0</v>
      </c>
      <c r="AA96" s="82">
        <f>'Expenditures 2006-07'!Z96/'Expenditures 2006-07 per Pupil'!C96</f>
        <v>0</v>
      </c>
      <c r="AB96" s="82">
        <f>'Expenditures 2006-07'!AA96/'Expenditures 2006-07 per Pupil'!C96</f>
        <v>378.86487369276279</v>
      </c>
      <c r="AC96" s="82">
        <f>'Expenditures 2006-07'!AB96/'Expenditures 2006-07 per Pupil'!C96</f>
        <v>853.49958169493686</v>
      </c>
    </row>
    <row r="97" spans="1:29" x14ac:dyDescent="0.2">
      <c r="A97" s="5" t="s">
        <v>188</v>
      </c>
      <c r="B97" s="5" t="s">
        <v>189</v>
      </c>
      <c r="C97" s="8">
        <v>2218.8761</v>
      </c>
      <c r="D97" s="82">
        <f>'Expenditures 2006-07'!C97/'Expenditures 2006-07 per Pupil'!C97</f>
        <v>9672.8195458953287</v>
      </c>
      <c r="E97" s="82">
        <f>'Expenditures 2006-07'!D97/'Expenditures 2006-07 per Pupil'!C97</f>
        <v>9672.8195458953287</v>
      </c>
      <c r="F97" s="82">
        <f>'Expenditures 2006-07'!E97/'Expenditures 2006-07 per Pupil'!C97</f>
        <v>5729.0652190989849</v>
      </c>
      <c r="G97" s="82">
        <f>'Expenditures 2006-07'!F97/'Expenditures 2006-07 per Pupil'!C97</f>
        <v>247.71175821849627</v>
      </c>
      <c r="H97" s="82">
        <f>'Expenditures 2006-07'!G97/'Expenditures 2006-07 per Pupil'!C97</f>
        <v>594.8022830116563</v>
      </c>
      <c r="I97" s="82">
        <f>'Expenditures 2006-07'!H97/'Expenditures 2006-07 per Pupil'!C97</f>
        <v>289.12927134597555</v>
      </c>
      <c r="J97" s="82">
        <f>'Expenditures 2006-07'!I97/'Expenditures 2006-07 per Pupil'!C97</f>
        <v>367.47085607889511</v>
      </c>
      <c r="K97" s="82">
        <f>'Expenditures 2006-07'!J97/'Expenditures 2006-07 per Pupil'!C97</f>
        <v>133.57527714143208</v>
      </c>
      <c r="L97" s="82">
        <f>'Expenditures 2006-07'!K97/'Expenditures 2006-07 per Pupil'!C97</f>
        <v>953.46026756518768</v>
      </c>
      <c r="M97" s="82">
        <f>'Expenditures 2006-07'!L97/'Expenditures 2006-07 per Pupil'!C97</f>
        <v>675.91217012973379</v>
      </c>
      <c r="N97" s="82">
        <f>'Expenditures 2006-07'!M97/'Expenditures 2006-07 per Pupil'!C97</f>
        <v>0</v>
      </c>
      <c r="O97" s="82">
        <f>'Expenditures 2006-07'!N97/'Expenditures 2006-07 per Pupil'!C97</f>
        <v>0</v>
      </c>
      <c r="P97" s="82">
        <f>'Expenditures 2006-07'!O97/'Expenditures 2006-07 per Pupil'!C97</f>
        <v>524.11947201558485</v>
      </c>
      <c r="Q97" s="82">
        <f>'Expenditures 2006-07'!P97/'Expenditures 2006-07 per Pupil'!C97</f>
        <v>0</v>
      </c>
      <c r="R97" s="82">
        <f>'Expenditures 2006-07'!Q97/'Expenditures 2006-07 per Pupil'!C97</f>
        <v>157.57297128938387</v>
      </c>
      <c r="S97" s="82">
        <f>'Expenditures 2006-07'!R97/'Expenditures 2006-07 per Pupil'!C97</f>
        <v>0</v>
      </c>
      <c r="T97" s="82">
        <f>'Expenditures 2006-07'!S97/'Expenditures 2006-07 per Pupil'!C97</f>
        <v>0</v>
      </c>
      <c r="U97" s="82">
        <f>'Expenditures 2006-07'!T97/'Expenditures 2006-07 per Pupil'!C97</f>
        <v>0</v>
      </c>
      <c r="V97" s="82">
        <f>'Expenditures 2006-07'!U97/'Expenditures 2006-07 per Pupil'!C97</f>
        <v>0</v>
      </c>
      <c r="W97" s="82">
        <f>'Expenditures 2006-07'!V97/'Expenditures 2006-07 per Pupil'!C97</f>
        <v>0</v>
      </c>
      <c r="X97" s="82">
        <f>'Expenditures 2006-07'!W97/'Expenditures 2006-07 per Pupil'!C97</f>
        <v>0</v>
      </c>
      <c r="Y97" s="82">
        <f>'Expenditures 2006-07'!X97/'Expenditures 2006-07 per Pupil'!C97</f>
        <v>0</v>
      </c>
      <c r="Z97" s="82">
        <f>'Expenditures 2006-07'!Y97/'Expenditures 2006-07 per Pupil'!C97</f>
        <v>0</v>
      </c>
      <c r="AA97" s="82">
        <f>'Expenditures 2006-07'!Z97/'Expenditures 2006-07 per Pupil'!C97</f>
        <v>0</v>
      </c>
      <c r="AB97" s="82">
        <f>'Expenditures 2006-07'!AA97/'Expenditures 2006-07 per Pupil'!C97</f>
        <v>0</v>
      </c>
      <c r="AC97" s="82">
        <f>'Expenditures 2006-07'!AB97/'Expenditures 2006-07 per Pupil'!C97</f>
        <v>630.18018446365704</v>
      </c>
    </row>
    <row r="98" spans="1:29" x14ac:dyDescent="0.2">
      <c r="A98" s="5" t="s">
        <v>190</v>
      </c>
      <c r="B98" s="5" t="s">
        <v>191</v>
      </c>
      <c r="C98" s="8">
        <v>1040.2974999999999</v>
      </c>
      <c r="D98" s="82">
        <f>'Expenditures 2006-07'!C98/'Expenditures 2006-07 per Pupil'!C98</f>
        <v>9389.2423177023902</v>
      </c>
      <c r="E98" s="82">
        <f>'Expenditures 2006-07'!D98/'Expenditures 2006-07 per Pupil'!C98</f>
        <v>9062.4800213400504</v>
      </c>
      <c r="F98" s="82">
        <f>'Expenditures 2006-07'!E98/'Expenditures 2006-07 per Pupil'!C98</f>
        <v>4412.5710097351966</v>
      </c>
      <c r="G98" s="82">
        <f>'Expenditures 2006-07'!F98/'Expenditures 2006-07 per Pupil'!C98</f>
        <v>492.59864606038184</v>
      </c>
      <c r="H98" s="82">
        <f>'Expenditures 2006-07'!G98/'Expenditures 2006-07 per Pupil'!C98</f>
        <v>827.23095076168124</v>
      </c>
      <c r="I98" s="82">
        <f>'Expenditures 2006-07'!H98/'Expenditures 2006-07 per Pupil'!C98</f>
        <v>309.41146162516009</v>
      </c>
      <c r="J98" s="82">
        <f>'Expenditures 2006-07'!I98/'Expenditures 2006-07 per Pupil'!C98</f>
        <v>584.74773802686252</v>
      </c>
      <c r="K98" s="82">
        <f>'Expenditures 2006-07'!J98/'Expenditures 2006-07 per Pupil'!C98</f>
        <v>283.72188724859956</v>
      </c>
      <c r="L98" s="82">
        <f>'Expenditures 2006-07'!K98/'Expenditures 2006-07 per Pupil'!C98</f>
        <v>768.98652548910297</v>
      </c>
      <c r="M98" s="82">
        <f>'Expenditures 2006-07'!L98/'Expenditures 2006-07 per Pupil'!C98</f>
        <v>551.68280227531068</v>
      </c>
      <c r="N98" s="82">
        <f>'Expenditures 2006-07'!M98/'Expenditures 2006-07 per Pupil'!C98</f>
        <v>0</v>
      </c>
      <c r="O98" s="82">
        <f>'Expenditures 2006-07'!N98/'Expenditures 2006-07 per Pupil'!C98</f>
        <v>0</v>
      </c>
      <c r="P98" s="82">
        <f>'Expenditures 2006-07'!O98/'Expenditures 2006-07 per Pupil'!C98</f>
        <v>640.38830238465448</v>
      </c>
      <c r="Q98" s="82">
        <f>'Expenditures 2006-07'!P98/'Expenditures 2006-07 per Pupil'!C98</f>
        <v>0</v>
      </c>
      <c r="R98" s="82">
        <f>'Expenditures 2006-07'!Q98/'Expenditures 2006-07 per Pupil'!C98</f>
        <v>191.14069773310041</v>
      </c>
      <c r="S98" s="82">
        <f>'Expenditures 2006-07'!R98/'Expenditures 2006-07 per Pupil'!C98</f>
        <v>0</v>
      </c>
      <c r="T98" s="82">
        <f>'Expenditures 2006-07'!S98/'Expenditures 2006-07 per Pupil'!C98</f>
        <v>0</v>
      </c>
      <c r="U98" s="82">
        <f>'Expenditures 2006-07'!T98/'Expenditures 2006-07 per Pupil'!C98</f>
        <v>0</v>
      </c>
      <c r="V98" s="82">
        <f>'Expenditures 2006-07'!U98/'Expenditures 2006-07 per Pupil'!C98</f>
        <v>0</v>
      </c>
      <c r="W98" s="82">
        <f>'Expenditures 2006-07'!V98/'Expenditures 2006-07 per Pupil'!C98</f>
        <v>0</v>
      </c>
      <c r="X98" s="82">
        <f>'Expenditures 2006-07'!W98/'Expenditures 2006-07 per Pupil'!C98</f>
        <v>0</v>
      </c>
      <c r="Y98" s="82">
        <f>'Expenditures 2006-07'!X98/'Expenditures 2006-07 per Pupil'!C98</f>
        <v>0</v>
      </c>
      <c r="Z98" s="82">
        <f>'Expenditures 2006-07'!Y98/'Expenditures 2006-07 per Pupil'!C98</f>
        <v>0</v>
      </c>
      <c r="AA98" s="82">
        <f>'Expenditures 2006-07'!Z98/'Expenditures 2006-07 per Pupil'!C98</f>
        <v>0</v>
      </c>
      <c r="AB98" s="82">
        <f>'Expenditures 2006-07'!AA98/'Expenditures 2006-07 per Pupil'!C98</f>
        <v>326.7622963623387</v>
      </c>
      <c r="AC98" s="82">
        <f>'Expenditures 2006-07'!AB98/'Expenditures 2006-07 per Pupil'!C98</f>
        <v>597.47331893040223</v>
      </c>
    </row>
    <row r="99" spans="1:29" x14ac:dyDescent="0.2">
      <c r="A99" s="5" t="s">
        <v>192</v>
      </c>
      <c r="B99" s="5" t="s">
        <v>193</v>
      </c>
      <c r="C99" s="8">
        <v>1678.7350000000001</v>
      </c>
      <c r="D99" s="82">
        <f>'Expenditures 2006-07'!C99/'Expenditures 2006-07 per Pupil'!C99</f>
        <v>9307.0002293393518</v>
      </c>
      <c r="E99" s="82">
        <f>'Expenditures 2006-07'!D99/'Expenditures 2006-07 per Pupil'!C99</f>
        <v>8960.0504903990204</v>
      </c>
      <c r="F99" s="82">
        <f>'Expenditures 2006-07'!E99/'Expenditures 2006-07 per Pupil'!C99</f>
        <v>4667.6283570664809</v>
      </c>
      <c r="G99" s="82">
        <f>'Expenditures 2006-07'!F99/'Expenditures 2006-07 per Pupil'!C99</f>
        <v>445.15663282173779</v>
      </c>
      <c r="H99" s="82">
        <f>'Expenditures 2006-07'!G99/'Expenditures 2006-07 per Pupil'!C99</f>
        <v>625.15688301012369</v>
      </c>
      <c r="I99" s="82">
        <f>'Expenditures 2006-07'!H99/'Expenditures 2006-07 per Pupil'!C99</f>
        <v>136.1052101731363</v>
      </c>
      <c r="J99" s="82">
        <f>'Expenditures 2006-07'!I99/'Expenditures 2006-07 per Pupil'!C99</f>
        <v>463.47452099348612</v>
      </c>
      <c r="K99" s="82">
        <f>'Expenditures 2006-07'!J99/'Expenditures 2006-07 per Pupil'!C99</f>
        <v>161.38945098541458</v>
      </c>
      <c r="L99" s="82">
        <f>'Expenditures 2006-07'!K99/'Expenditures 2006-07 per Pupil'!C99</f>
        <v>798.07107732906024</v>
      </c>
      <c r="M99" s="82">
        <f>'Expenditures 2006-07'!L99/'Expenditures 2006-07 per Pupil'!C99</f>
        <v>882.95657742288097</v>
      </c>
      <c r="N99" s="82">
        <f>'Expenditures 2006-07'!M99/'Expenditures 2006-07 per Pupil'!C99</f>
        <v>8.9352994963469516</v>
      </c>
      <c r="O99" s="82">
        <f>'Expenditures 2006-07'!N99/'Expenditures 2006-07 per Pupil'!C99</f>
        <v>0</v>
      </c>
      <c r="P99" s="82">
        <f>'Expenditures 2006-07'!O99/'Expenditures 2006-07 per Pupil'!C99</f>
        <v>592.11060113716576</v>
      </c>
      <c r="Q99" s="82">
        <f>'Expenditures 2006-07'!P99/'Expenditures 2006-07 per Pupil'!C99</f>
        <v>0</v>
      </c>
      <c r="R99" s="82">
        <f>'Expenditures 2006-07'!Q99/'Expenditures 2006-07 per Pupil'!C99</f>
        <v>179.06587996318655</v>
      </c>
      <c r="S99" s="82">
        <f>'Expenditures 2006-07'!R99/'Expenditures 2006-07 per Pupil'!C99</f>
        <v>0</v>
      </c>
      <c r="T99" s="82">
        <f>'Expenditures 2006-07'!S99/'Expenditures 2006-07 per Pupil'!C99</f>
        <v>0</v>
      </c>
      <c r="U99" s="82">
        <f>'Expenditures 2006-07'!T99/'Expenditures 2006-07 per Pupil'!C99</f>
        <v>0</v>
      </c>
      <c r="V99" s="82">
        <f>'Expenditures 2006-07'!U99/'Expenditures 2006-07 per Pupil'!C99</f>
        <v>0</v>
      </c>
      <c r="W99" s="82">
        <f>'Expenditures 2006-07'!V99/'Expenditures 2006-07 per Pupil'!C99</f>
        <v>0</v>
      </c>
      <c r="X99" s="82">
        <f>'Expenditures 2006-07'!W99/'Expenditures 2006-07 per Pupil'!C99</f>
        <v>0</v>
      </c>
      <c r="Y99" s="82">
        <f>'Expenditures 2006-07'!X99/'Expenditures 2006-07 per Pupil'!C99</f>
        <v>0</v>
      </c>
      <c r="Z99" s="82">
        <f>'Expenditures 2006-07'!Y99/'Expenditures 2006-07 per Pupil'!C99</f>
        <v>0</v>
      </c>
      <c r="AA99" s="82">
        <f>'Expenditures 2006-07'!Z99/'Expenditures 2006-07 per Pupil'!C99</f>
        <v>0</v>
      </c>
      <c r="AB99" s="82">
        <f>'Expenditures 2006-07'!AA99/'Expenditures 2006-07 per Pupil'!C99</f>
        <v>346.94973894033302</v>
      </c>
      <c r="AC99" s="82">
        <f>'Expenditures 2006-07'!AB99/'Expenditures 2006-07 per Pupil'!C99</f>
        <v>29.379860430621864</v>
      </c>
    </row>
    <row r="100" spans="1:29" x14ac:dyDescent="0.2">
      <c r="A100" s="5" t="s">
        <v>194</v>
      </c>
      <c r="B100" s="5" t="s">
        <v>195</v>
      </c>
      <c r="C100" s="8">
        <v>2928.7101000000002</v>
      </c>
      <c r="D100" s="82">
        <f>'Expenditures 2006-07'!C100/'Expenditures 2006-07 per Pupil'!C100</f>
        <v>9927.8301119663556</v>
      </c>
      <c r="E100" s="82">
        <f>'Expenditures 2006-07'!D100/'Expenditures 2006-07 per Pupil'!C100</f>
        <v>9438.3496201962753</v>
      </c>
      <c r="F100" s="82">
        <f>'Expenditures 2006-07'!E100/'Expenditures 2006-07 per Pupil'!C100</f>
        <v>4910.41276499166</v>
      </c>
      <c r="G100" s="82">
        <f>'Expenditures 2006-07'!F100/'Expenditures 2006-07 per Pupil'!C100</f>
        <v>644.75762896436891</v>
      </c>
      <c r="H100" s="82">
        <f>'Expenditures 2006-07'!G100/'Expenditures 2006-07 per Pupil'!C100</f>
        <v>625.74525556489857</v>
      </c>
      <c r="I100" s="82">
        <f>'Expenditures 2006-07'!H100/'Expenditures 2006-07 per Pupil'!C100</f>
        <v>261.08260424956364</v>
      </c>
      <c r="J100" s="82">
        <f>'Expenditures 2006-07'!I100/'Expenditures 2006-07 per Pupil'!C100</f>
        <v>394.16940584184135</v>
      </c>
      <c r="K100" s="82">
        <f>'Expenditures 2006-07'!J100/'Expenditures 2006-07 per Pupil'!C100</f>
        <v>255.96560069226379</v>
      </c>
      <c r="L100" s="82">
        <f>'Expenditures 2006-07'!K100/'Expenditures 2006-07 per Pupil'!C100</f>
        <v>909.5037026710155</v>
      </c>
      <c r="M100" s="82">
        <f>'Expenditures 2006-07'!L100/'Expenditures 2006-07 per Pupil'!C100</f>
        <v>746.5829342412552</v>
      </c>
      <c r="N100" s="82">
        <f>'Expenditures 2006-07'!M100/'Expenditures 2006-07 per Pupil'!C100</f>
        <v>0</v>
      </c>
      <c r="O100" s="82">
        <f>'Expenditures 2006-07'!N100/'Expenditures 2006-07 per Pupil'!C100</f>
        <v>0</v>
      </c>
      <c r="P100" s="82">
        <f>'Expenditures 2006-07'!O100/'Expenditures 2006-07 per Pupil'!C100</f>
        <v>542.51767698004653</v>
      </c>
      <c r="Q100" s="82">
        <f>'Expenditures 2006-07'!P100/'Expenditures 2006-07 per Pupil'!C100</f>
        <v>0</v>
      </c>
      <c r="R100" s="82">
        <f>'Expenditures 2006-07'!Q100/'Expenditures 2006-07 per Pupil'!C100</f>
        <v>147.61204599936332</v>
      </c>
      <c r="S100" s="82">
        <f>'Expenditures 2006-07'!R100/'Expenditures 2006-07 per Pupil'!C100</f>
        <v>0</v>
      </c>
      <c r="T100" s="82">
        <f>'Expenditures 2006-07'!S100/'Expenditures 2006-07 per Pupil'!C100</f>
        <v>0</v>
      </c>
      <c r="U100" s="82">
        <f>'Expenditures 2006-07'!T100/'Expenditures 2006-07 per Pupil'!C100</f>
        <v>0</v>
      </c>
      <c r="V100" s="82">
        <f>'Expenditures 2006-07'!U100/'Expenditures 2006-07 per Pupil'!C100</f>
        <v>0</v>
      </c>
      <c r="W100" s="82">
        <f>'Expenditures 2006-07'!V100/'Expenditures 2006-07 per Pupil'!C100</f>
        <v>0</v>
      </c>
      <c r="X100" s="82">
        <f>'Expenditures 2006-07'!W100/'Expenditures 2006-07 per Pupil'!C100</f>
        <v>0</v>
      </c>
      <c r="Y100" s="82">
        <f>'Expenditures 2006-07'!X100/'Expenditures 2006-07 per Pupil'!C100</f>
        <v>0</v>
      </c>
      <c r="Z100" s="82">
        <f>'Expenditures 2006-07'!Y100/'Expenditures 2006-07 per Pupil'!C100</f>
        <v>1.0172464662856182</v>
      </c>
      <c r="AA100" s="82">
        <f>'Expenditures 2006-07'!Z100/'Expenditures 2006-07 per Pupil'!C100</f>
        <v>0</v>
      </c>
      <c r="AB100" s="82">
        <f>'Expenditures 2006-07'!AA100/'Expenditures 2006-07 per Pupil'!C100</f>
        <v>488.46324530379428</v>
      </c>
      <c r="AC100" s="82">
        <f>'Expenditures 2006-07'!AB100/'Expenditures 2006-07 per Pupil'!C100</f>
        <v>78.820157037734802</v>
      </c>
    </row>
    <row r="101" spans="1:29" x14ac:dyDescent="0.2">
      <c r="A101" s="5" t="s">
        <v>196</v>
      </c>
      <c r="B101" s="5" t="s">
        <v>197</v>
      </c>
      <c r="C101" s="8">
        <v>2195.9483000000005</v>
      </c>
      <c r="D101" s="82">
        <f>'Expenditures 2006-07'!C101/'Expenditures 2006-07 per Pupil'!C101</f>
        <v>8608.3513760319383</v>
      </c>
      <c r="E101" s="82">
        <f>'Expenditures 2006-07'!D101/'Expenditures 2006-07 per Pupil'!C101</f>
        <v>8092.2398218573717</v>
      </c>
      <c r="F101" s="82">
        <f>'Expenditures 2006-07'!E101/'Expenditures 2006-07 per Pupil'!C101</f>
        <v>4730.2932450641019</v>
      </c>
      <c r="G101" s="82">
        <f>'Expenditures 2006-07'!F101/'Expenditures 2006-07 per Pupil'!C101</f>
        <v>244.90928588801472</v>
      </c>
      <c r="H101" s="82">
        <f>'Expenditures 2006-07'!G101/'Expenditures 2006-07 per Pupil'!C101</f>
        <v>179.56267003189461</v>
      </c>
      <c r="I101" s="82">
        <f>'Expenditures 2006-07'!H101/'Expenditures 2006-07 per Pupil'!C101</f>
        <v>214.9151963186018</v>
      </c>
      <c r="J101" s="82">
        <f>'Expenditures 2006-07'!I101/'Expenditures 2006-07 per Pupil'!C101</f>
        <v>523.37383808170694</v>
      </c>
      <c r="K101" s="82">
        <f>'Expenditures 2006-07'!J101/'Expenditures 2006-07 per Pupil'!C101</f>
        <v>141.45141304100827</v>
      </c>
      <c r="L101" s="82">
        <f>'Expenditures 2006-07'!K101/'Expenditures 2006-07 per Pupil'!C101</f>
        <v>692.15085346043884</v>
      </c>
      <c r="M101" s="82">
        <f>'Expenditures 2006-07'!L101/'Expenditures 2006-07 per Pupil'!C101</f>
        <v>651.17087228328637</v>
      </c>
      <c r="N101" s="82">
        <f>'Expenditures 2006-07'!M101/'Expenditures 2006-07 per Pupil'!C101</f>
        <v>0</v>
      </c>
      <c r="O101" s="82">
        <f>'Expenditures 2006-07'!N101/'Expenditures 2006-07 per Pupil'!C101</f>
        <v>0</v>
      </c>
      <c r="P101" s="82">
        <f>'Expenditures 2006-07'!O101/'Expenditures 2006-07 per Pupil'!C101</f>
        <v>596.46121905511154</v>
      </c>
      <c r="Q101" s="82">
        <f>'Expenditures 2006-07'!P101/'Expenditures 2006-07 per Pupil'!C101</f>
        <v>0</v>
      </c>
      <c r="R101" s="82">
        <f>'Expenditures 2006-07'!Q101/'Expenditures 2006-07 per Pupil'!C101</f>
        <v>117.95122863320596</v>
      </c>
      <c r="S101" s="82">
        <f>'Expenditures 2006-07'!R101/'Expenditures 2006-07 per Pupil'!C101</f>
        <v>0</v>
      </c>
      <c r="T101" s="82">
        <f>'Expenditures 2006-07'!S101/'Expenditures 2006-07 per Pupil'!C101</f>
        <v>0</v>
      </c>
      <c r="U101" s="82">
        <f>'Expenditures 2006-07'!T101/'Expenditures 2006-07 per Pupil'!C101</f>
        <v>0</v>
      </c>
      <c r="V101" s="82">
        <f>'Expenditures 2006-07'!U101/'Expenditures 2006-07 per Pupil'!C101</f>
        <v>0</v>
      </c>
      <c r="W101" s="82">
        <f>'Expenditures 2006-07'!V101/'Expenditures 2006-07 per Pupil'!C101</f>
        <v>0</v>
      </c>
      <c r="X101" s="82">
        <f>'Expenditures 2006-07'!W101/'Expenditures 2006-07 per Pupil'!C101</f>
        <v>0</v>
      </c>
      <c r="Y101" s="82">
        <f>'Expenditures 2006-07'!X101/'Expenditures 2006-07 per Pupil'!C101</f>
        <v>0</v>
      </c>
      <c r="Z101" s="82">
        <f>'Expenditures 2006-07'!Y101/'Expenditures 2006-07 per Pupil'!C101</f>
        <v>8.3230556930689108</v>
      </c>
      <c r="AA101" s="82">
        <f>'Expenditures 2006-07'!Z101/'Expenditures 2006-07 per Pupil'!C101</f>
        <v>0</v>
      </c>
      <c r="AB101" s="82">
        <f>'Expenditures 2006-07'!AA101/'Expenditures 2006-07 per Pupil'!C101</f>
        <v>507.78849848149878</v>
      </c>
      <c r="AC101" s="82">
        <f>'Expenditures 2006-07'!AB101/'Expenditures 2006-07 per Pupil'!C101</f>
        <v>56.461147104419517</v>
      </c>
    </row>
    <row r="102" spans="1:29" x14ac:dyDescent="0.2">
      <c r="A102" s="5" t="s">
        <v>198</v>
      </c>
      <c r="B102" s="5" t="s">
        <v>199</v>
      </c>
      <c r="C102" s="8">
        <v>3722.2333999999996</v>
      </c>
      <c r="D102" s="82">
        <f>'Expenditures 2006-07'!C102/'Expenditures 2006-07 per Pupil'!C102</f>
        <v>9177.2179090112968</v>
      </c>
      <c r="E102" s="82">
        <f>'Expenditures 2006-07'!D102/'Expenditures 2006-07 per Pupil'!C102</f>
        <v>8809.7484590837321</v>
      </c>
      <c r="F102" s="82">
        <f>'Expenditures 2006-07'!E102/'Expenditures 2006-07 per Pupil'!C102</f>
        <v>5435.8435314668886</v>
      </c>
      <c r="G102" s="82">
        <f>'Expenditures 2006-07'!F102/'Expenditures 2006-07 per Pupil'!C102</f>
        <v>258.20512759893029</v>
      </c>
      <c r="H102" s="82">
        <f>'Expenditures 2006-07'!G102/'Expenditures 2006-07 per Pupil'!C102</f>
        <v>504.06242123344555</v>
      </c>
      <c r="I102" s="82">
        <f>'Expenditures 2006-07'!H102/'Expenditures 2006-07 per Pupil'!C102</f>
        <v>80.022961483285826</v>
      </c>
      <c r="J102" s="82">
        <f>'Expenditures 2006-07'!I102/'Expenditures 2006-07 per Pupil'!C102</f>
        <v>361.36382259102834</v>
      </c>
      <c r="K102" s="82">
        <f>'Expenditures 2006-07'!J102/'Expenditures 2006-07 per Pupil'!C102</f>
        <v>134.24686909746177</v>
      </c>
      <c r="L102" s="82">
        <f>'Expenditures 2006-07'!K102/'Expenditures 2006-07 per Pupil'!C102</f>
        <v>792.24177613365146</v>
      </c>
      <c r="M102" s="82">
        <f>'Expenditures 2006-07'!L102/'Expenditures 2006-07 per Pupil'!C102</f>
        <v>531.35411927688369</v>
      </c>
      <c r="N102" s="82">
        <f>'Expenditures 2006-07'!M102/'Expenditures 2006-07 per Pupil'!C102</f>
        <v>0</v>
      </c>
      <c r="O102" s="82">
        <f>'Expenditures 2006-07'!N102/'Expenditures 2006-07 per Pupil'!C102</f>
        <v>0</v>
      </c>
      <c r="P102" s="82">
        <f>'Expenditures 2006-07'!O102/'Expenditures 2006-07 per Pupil'!C102</f>
        <v>591.30610670464671</v>
      </c>
      <c r="Q102" s="82">
        <f>'Expenditures 2006-07'!P102/'Expenditures 2006-07 per Pupil'!C102</f>
        <v>0</v>
      </c>
      <c r="R102" s="82">
        <f>'Expenditures 2006-07'!Q102/'Expenditures 2006-07 per Pupil'!C102</f>
        <v>121.10172349751095</v>
      </c>
      <c r="S102" s="82">
        <f>'Expenditures 2006-07'!R102/'Expenditures 2006-07 per Pupil'!C102</f>
        <v>0</v>
      </c>
      <c r="T102" s="82">
        <f>'Expenditures 2006-07'!S102/'Expenditures 2006-07 per Pupil'!C102</f>
        <v>0</v>
      </c>
      <c r="U102" s="82">
        <f>'Expenditures 2006-07'!T102/'Expenditures 2006-07 per Pupil'!C102</f>
        <v>0</v>
      </c>
      <c r="V102" s="82">
        <f>'Expenditures 2006-07'!U102/'Expenditures 2006-07 per Pupil'!C102</f>
        <v>0</v>
      </c>
      <c r="W102" s="82">
        <f>'Expenditures 2006-07'!V102/'Expenditures 2006-07 per Pupil'!C102</f>
        <v>0</v>
      </c>
      <c r="X102" s="82">
        <f>'Expenditures 2006-07'!W102/'Expenditures 2006-07 per Pupil'!C102</f>
        <v>0</v>
      </c>
      <c r="Y102" s="82">
        <f>'Expenditures 2006-07'!X102/'Expenditures 2006-07 per Pupil'!C102</f>
        <v>0</v>
      </c>
      <c r="Z102" s="82">
        <f>'Expenditures 2006-07'!Y102/'Expenditures 2006-07 per Pupil'!C102</f>
        <v>2.3652466285429603</v>
      </c>
      <c r="AA102" s="82">
        <f>'Expenditures 2006-07'!Z102/'Expenditures 2006-07 per Pupil'!C102</f>
        <v>0</v>
      </c>
      <c r="AB102" s="82">
        <f>'Expenditures 2006-07'!AA102/'Expenditures 2006-07 per Pupil'!C102</f>
        <v>365.10420329901939</v>
      </c>
      <c r="AC102" s="82">
        <f>'Expenditures 2006-07'!AB102/'Expenditures 2006-07 per Pupil'!C102</f>
        <v>420.16306392823196</v>
      </c>
    </row>
    <row r="103" spans="1:29" x14ac:dyDescent="0.2">
      <c r="A103" s="5" t="s">
        <v>200</v>
      </c>
      <c r="B103" s="5" t="s">
        <v>201</v>
      </c>
      <c r="C103" s="8">
        <v>1179.7304999999999</v>
      </c>
      <c r="D103" s="82">
        <f>'Expenditures 2006-07'!C103/'Expenditures 2006-07 per Pupil'!C103</f>
        <v>9277.6005960683415</v>
      </c>
      <c r="E103" s="82">
        <f>'Expenditures 2006-07'!D103/'Expenditures 2006-07 per Pupil'!C103</f>
        <v>8880.9047744378913</v>
      </c>
      <c r="F103" s="82">
        <f>'Expenditures 2006-07'!E103/'Expenditures 2006-07 per Pupil'!C103</f>
        <v>5497.0285925471962</v>
      </c>
      <c r="G103" s="82">
        <f>'Expenditures 2006-07'!F103/'Expenditures 2006-07 per Pupil'!C103</f>
        <v>179.64619885643376</v>
      </c>
      <c r="H103" s="82">
        <f>'Expenditures 2006-07'!G103/'Expenditures 2006-07 per Pupil'!C103</f>
        <v>276.86998852704073</v>
      </c>
      <c r="I103" s="82">
        <f>'Expenditures 2006-07'!H103/'Expenditures 2006-07 per Pupil'!C103</f>
        <v>313.25355240031519</v>
      </c>
      <c r="J103" s="82">
        <f>'Expenditures 2006-07'!I103/'Expenditures 2006-07 per Pupil'!C103</f>
        <v>411.54101720689602</v>
      </c>
      <c r="K103" s="82">
        <f>'Expenditures 2006-07'!J103/'Expenditures 2006-07 per Pupil'!C103</f>
        <v>120.49533346810988</v>
      </c>
      <c r="L103" s="82">
        <f>'Expenditures 2006-07'!K103/'Expenditures 2006-07 per Pupil'!C103</f>
        <v>728.99021429046729</v>
      </c>
      <c r="M103" s="82">
        <f>'Expenditures 2006-07'!L103/'Expenditures 2006-07 per Pupil'!C103</f>
        <v>770.87685704489286</v>
      </c>
      <c r="N103" s="82">
        <f>'Expenditures 2006-07'!M103/'Expenditures 2006-07 per Pupil'!C103</f>
        <v>0</v>
      </c>
      <c r="O103" s="82">
        <f>'Expenditures 2006-07'!N103/'Expenditures 2006-07 per Pupil'!C103</f>
        <v>0</v>
      </c>
      <c r="P103" s="82">
        <f>'Expenditures 2006-07'!O103/'Expenditures 2006-07 per Pupil'!C103</f>
        <v>500.84586267795913</v>
      </c>
      <c r="Q103" s="82">
        <f>'Expenditures 2006-07'!P103/'Expenditures 2006-07 per Pupil'!C103</f>
        <v>0</v>
      </c>
      <c r="R103" s="82">
        <f>'Expenditures 2006-07'!Q103/'Expenditures 2006-07 per Pupil'!C103</f>
        <v>81.357157418579931</v>
      </c>
      <c r="S103" s="82">
        <f>'Expenditures 2006-07'!R103/'Expenditures 2006-07 per Pupil'!C103</f>
        <v>0</v>
      </c>
      <c r="T103" s="82">
        <f>'Expenditures 2006-07'!S103/'Expenditures 2006-07 per Pupil'!C103</f>
        <v>0</v>
      </c>
      <c r="U103" s="82">
        <f>'Expenditures 2006-07'!T103/'Expenditures 2006-07 per Pupil'!C103</f>
        <v>0</v>
      </c>
      <c r="V103" s="82">
        <f>'Expenditures 2006-07'!U103/'Expenditures 2006-07 per Pupil'!C103</f>
        <v>0</v>
      </c>
      <c r="W103" s="82">
        <f>'Expenditures 2006-07'!V103/'Expenditures 2006-07 per Pupil'!C103</f>
        <v>0</v>
      </c>
      <c r="X103" s="82">
        <f>'Expenditures 2006-07'!W103/'Expenditures 2006-07 per Pupil'!C103</f>
        <v>0</v>
      </c>
      <c r="Y103" s="82">
        <f>'Expenditures 2006-07'!X103/'Expenditures 2006-07 per Pupil'!C103</f>
        <v>0</v>
      </c>
      <c r="Z103" s="82">
        <f>'Expenditures 2006-07'!Y103/'Expenditures 2006-07 per Pupil'!C103</f>
        <v>0</v>
      </c>
      <c r="AA103" s="82">
        <f>'Expenditures 2006-07'!Z103/'Expenditures 2006-07 per Pupil'!C103</f>
        <v>0</v>
      </c>
      <c r="AB103" s="82">
        <f>'Expenditures 2006-07'!AA103/'Expenditures 2006-07 per Pupil'!C103</f>
        <v>396.69582163044868</v>
      </c>
      <c r="AC103" s="82">
        <f>'Expenditures 2006-07'!AB103/'Expenditures 2006-07 per Pupil'!C103</f>
        <v>3.123594753208466</v>
      </c>
    </row>
    <row r="104" spans="1:29" x14ac:dyDescent="0.2">
      <c r="A104" s="5" t="s">
        <v>202</v>
      </c>
      <c r="B104" s="5" t="s">
        <v>203</v>
      </c>
      <c r="C104" s="8">
        <v>3222.1244999999994</v>
      </c>
      <c r="D104" s="82">
        <f>'Expenditures 2006-07'!C104/'Expenditures 2006-07 per Pupil'!C104</f>
        <v>8013.71707704032</v>
      </c>
      <c r="E104" s="82">
        <f>'Expenditures 2006-07'!D104/'Expenditures 2006-07 per Pupil'!C104</f>
        <v>7603.5626990825476</v>
      </c>
      <c r="F104" s="82">
        <f>'Expenditures 2006-07'!E104/'Expenditures 2006-07 per Pupil'!C104</f>
        <v>4575.5589860044211</v>
      </c>
      <c r="G104" s="82">
        <f>'Expenditures 2006-07'!F104/'Expenditures 2006-07 per Pupil'!C104</f>
        <v>174.28069585765542</v>
      </c>
      <c r="H104" s="82">
        <f>'Expenditures 2006-07'!G104/'Expenditures 2006-07 per Pupil'!C104</f>
        <v>371.97589664831389</v>
      </c>
      <c r="I104" s="82">
        <f>'Expenditures 2006-07'!H104/'Expenditures 2006-07 per Pupil'!C104</f>
        <v>116.98272987279047</v>
      </c>
      <c r="J104" s="82">
        <f>'Expenditures 2006-07'!I104/'Expenditures 2006-07 per Pupil'!C104</f>
        <v>355.30762389845586</v>
      </c>
      <c r="K104" s="82">
        <f>'Expenditures 2006-07'!J104/'Expenditures 2006-07 per Pupil'!C104</f>
        <v>80.479093840104582</v>
      </c>
      <c r="L104" s="82">
        <f>'Expenditures 2006-07'!K104/'Expenditures 2006-07 per Pupil'!C104</f>
        <v>698.49842859889498</v>
      </c>
      <c r="M104" s="82">
        <f>'Expenditures 2006-07'!L104/'Expenditures 2006-07 per Pupil'!C104</f>
        <v>658.63334579405625</v>
      </c>
      <c r="N104" s="82">
        <f>'Expenditures 2006-07'!M104/'Expenditures 2006-07 per Pupil'!C104</f>
        <v>0</v>
      </c>
      <c r="O104" s="82">
        <f>'Expenditures 2006-07'!N104/'Expenditures 2006-07 per Pupil'!C104</f>
        <v>0</v>
      </c>
      <c r="P104" s="82">
        <f>'Expenditures 2006-07'!O104/'Expenditures 2006-07 per Pupil'!C104</f>
        <v>498.6684809975531</v>
      </c>
      <c r="Q104" s="82">
        <f>'Expenditures 2006-07'!P104/'Expenditures 2006-07 per Pupil'!C104</f>
        <v>0</v>
      </c>
      <c r="R104" s="82">
        <f>'Expenditures 2006-07'!Q104/'Expenditures 2006-07 per Pupil'!C104</f>
        <v>73.177417570301841</v>
      </c>
      <c r="S104" s="82">
        <f>'Expenditures 2006-07'!R104/'Expenditures 2006-07 per Pupil'!C104</f>
        <v>0</v>
      </c>
      <c r="T104" s="82">
        <f>'Expenditures 2006-07'!S104/'Expenditures 2006-07 per Pupil'!C104</f>
        <v>0</v>
      </c>
      <c r="U104" s="82">
        <f>'Expenditures 2006-07'!T104/'Expenditures 2006-07 per Pupil'!C104</f>
        <v>62.720363536542443</v>
      </c>
      <c r="V104" s="82">
        <f>'Expenditures 2006-07'!U104/'Expenditures 2006-07 per Pupil'!C104</f>
        <v>20.1945859013207</v>
      </c>
      <c r="W104" s="82">
        <f>'Expenditures 2006-07'!V104/'Expenditures 2006-07 per Pupil'!C104</f>
        <v>0</v>
      </c>
      <c r="X104" s="82">
        <f>'Expenditures 2006-07'!W104/'Expenditures 2006-07 per Pupil'!C104</f>
        <v>0</v>
      </c>
      <c r="Y104" s="82">
        <f>'Expenditures 2006-07'!X104/'Expenditures 2006-07 per Pupil'!C104</f>
        <v>0.46553135982175742</v>
      </c>
      <c r="Z104" s="82">
        <f>'Expenditures 2006-07'!Y104/'Expenditures 2006-07 per Pupil'!C104</f>
        <v>0</v>
      </c>
      <c r="AA104" s="82">
        <f>'Expenditures 2006-07'!Z104/'Expenditures 2006-07 per Pupil'!C104</f>
        <v>0</v>
      </c>
      <c r="AB104" s="82">
        <f>'Expenditures 2006-07'!AA104/'Expenditures 2006-07 per Pupil'!C104</f>
        <v>326.77389716008804</v>
      </c>
      <c r="AC104" s="82">
        <f>'Expenditures 2006-07'!AB104/'Expenditures 2006-07 per Pupil'!C104</f>
        <v>579.71989909142258</v>
      </c>
    </row>
    <row r="105" spans="1:29" x14ac:dyDescent="0.2">
      <c r="A105" s="5" t="s">
        <v>204</v>
      </c>
      <c r="B105" s="5" t="s">
        <v>205</v>
      </c>
      <c r="C105" s="8">
        <v>848.08950000000004</v>
      </c>
      <c r="D105" s="82">
        <f>'Expenditures 2006-07'!C105/'Expenditures 2006-07 per Pupil'!C105</f>
        <v>7434.2804503534117</v>
      </c>
      <c r="E105" s="82">
        <f>'Expenditures 2006-07'!D105/'Expenditures 2006-07 per Pupil'!C105</f>
        <v>7007.803586767669</v>
      </c>
      <c r="F105" s="82">
        <f>'Expenditures 2006-07'!E105/'Expenditures 2006-07 per Pupil'!C105</f>
        <v>4307.6697447616079</v>
      </c>
      <c r="G105" s="82">
        <f>'Expenditures 2006-07'!F105/'Expenditures 2006-07 per Pupil'!C105</f>
        <v>166.81181644154302</v>
      </c>
      <c r="H105" s="82">
        <f>'Expenditures 2006-07'!G105/'Expenditures 2006-07 per Pupil'!C105</f>
        <v>442.23192245629735</v>
      </c>
      <c r="I105" s="82">
        <f>'Expenditures 2006-07'!H105/'Expenditures 2006-07 per Pupil'!C105</f>
        <v>356.30804296008847</v>
      </c>
      <c r="J105" s="82">
        <f>'Expenditures 2006-07'!I105/'Expenditures 2006-07 per Pupil'!C105</f>
        <v>465.81062493993846</v>
      </c>
      <c r="K105" s="82">
        <f>'Expenditures 2006-07'!J105/'Expenditures 2006-07 per Pupil'!C105</f>
        <v>63.522623496694628</v>
      </c>
      <c r="L105" s="82">
        <f>'Expenditures 2006-07'!K105/'Expenditures 2006-07 per Pupil'!C105</f>
        <v>564.84661111828405</v>
      </c>
      <c r="M105" s="82">
        <f>'Expenditures 2006-07'!L105/'Expenditures 2006-07 per Pupil'!C105</f>
        <v>41.523483075783858</v>
      </c>
      <c r="N105" s="82">
        <f>'Expenditures 2006-07'!M105/'Expenditures 2006-07 per Pupil'!C105</f>
        <v>0</v>
      </c>
      <c r="O105" s="82">
        <f>'Expenditures 2006-07'!N105/'Expenditures 2006-07 per Pupil'!C105</f>
        <v>0</v>
      </c>
      <c r="P105" s="82">
        <f>'Expenditures 2006-07'!O105/'Expenditures 2006-07 per Pupil'!C105</f>
        <v>427.36270169598845</v>
      </c>
      <c r="Q105" s="82">
        <f>'Expenditures 2006-07'!P105/'Expenditures 2006-07 per Pupil'!C105</f>
        <v>0</v>
      </c>
      <c r="R105" s="82">
        <f>'Expenditures 2006-07'!Q105/'Expenditures 2006-07 per Pupil'!C105</f>
        <v>171.71601582144336</v>
      </c>
      <c r="S105" s="82">
        <f>'Expenditures 2006-07'!R105/'Expenditures 2006-07 per Pupil'!C105</f>
        <v>0</v>
      </c>
      <c r="T105" s="82">
        <f>'Expenditures 2006-07'!S105/'Expenditures 2006-07 per Pupil'!C105</f>
        <v>0</v>
      </c>
      <c r="U105" s="82">
        <f>'Expenditures 2006-07'!T105/'Expenditures 2006-07 per Pupil'!C105</f>
        <v>0</v>
      </c>
      <c r="V105" s="82">
        <f>'Expenditures 2006-07'!U105/'Expenditures 2006-07 per Pupil'!C105</f>
        <v>0</v>
      </c>
      <c r="W105" s="82">
        <f>'Expenditures 2006-07'!V105/'Expenditures 2006-07 per Pupil'!C105</f>
        <v>0</v>
      </c>
      <c r="X105" s="82">
        <f>'Expenditures 2006-07'!W105/'Expenditures 2006-07 per Pupil'!C105</f>
        <v>0</v>
      </c>
      <c r="Y105" s="82">
        <f>'Expenditures 2006-07'!X105/'Expenditures 2006-07 per Pupil'!C105</f>
        <v>0</v>
      </c>
      <c r="Z105" s="82">
        <f>'Expenditures 2006-07'!Y105/'Expenditures 2006-07 per Pupil'!C105</f>
        <v>0</v>
      </c>
      <c r="AA105" s="82">
        <f>'Expenditures 2006-07'!Z105/'Expenditures 2006-07 per Pupil'!C105</f>
        <v>0</v>
      </c>
      <c r="AB105" s="82">
        <f>'Expenditures 2006-07'!AA105/'Expenditures 2006-07 per Pupil'!C105</f>
        <v>426.4768635857418</v>
      </c>
      <c r="AC105" s="82">
        <f>'Expenditures 2006-07'!AB105/'Expenditures 2006-07 per Pupil'!C105</f>
        <v>566.67653590806151</v>
      </c>
    </row>
    <row r="106" spans="1:29" x14ac:dyDescent="0.2">
      <c r="A106" s="5" t="s">
        <v>206</v>
      </c>
      <c r="B106" s="5" t="s">
        <v>207</v>
      </c>
      <c r="C106" s="8">
        <v>902.19920000000013</v>
      </c>
      <c r="D106" s="82">
        <f>'Expenditures 2006-07'!C106/'Expenditures 2006-07 per Pupil'!C106</f>
        <v>8245.7883026276231</v>
      </c>
      <c r="E106" s="82">
        <f>'Expenditures 2006-07'!D106/'Expenditures 2006-07 per Pupil'!C106</f>
        <v>7611.7799483750368</v>
      </c>
      <c r="F106" s="82">
        <f>'Expenditures 2006-07'!E106/'Expenditures 2006-07 per Pupil'!C106</f>
        <v>4275.4681227826395</v>
      </c>
      <c r="G106" s="82">
        <f>'Expenditures 2006-07'!F106/'Expenditures 2006-07 per Pupil'!C106</f>
        <v>297.30271319238585</v>
      </c>
      <c r="H106" s="82">
        <f>'Expenditures 2006-07'!G106/'Expenditures 2006-07 per Pupil'!C106</f>
        <v>501.40455677637476</v>
      </c>
      <c r="I106" s="82">
        <f>'Expenditures 2006-07'!H106/'Expenditures 2006-07 per Pupil'!C106</f>
        <v>187.15602940015904</v>
      </c>
      <c r="J106" s="82">
        <f>'Expenditures 2006-07'!I106/'Expenditures 2006-07 per Pupil'!C106</f>
        <v>449.34752768568177</v>
      </c>
      <c r="K106" s="82">
        <f>'Expenditures 2006-07'!J106/'Expenditures 2006-07 per Pupil'!C106</f>
        <v>139.87771215048735</v>
      </c>
      <c r="L106" s="82">
        <f>'Expenditures 2006-07'!K106/'Expenditures 2006-07 per Pupil'!C106</f>
        <v>677.5763600765772</v>
      </c>
      <c r="M106" s="82">
        <f>'Expenditures 2006-07'!L106/'Expenditures 2006-07 per Pupil'!C106</f>
        <v>527.26055398852043</v>
      </c>
      <c r="N106" s="82">
        <f>'Expenditures 2006-07'!M106/'Expenditures 2006-07 per Pupil'!C106</f>
        <v>0</v>
      </c>
      <c r="O106" s="82">
        <f>'Expenditures 2006-07'!N106/'Expenditures 2006-07 per Pupil'!C106</f>
        <v>0</v>
      </c>
      <c r="P106" s="82">
        <f>'Expenditures 2006-07'!O106/'Expenditures 2006-07 per Pupil'!C106</f>
        <v>444.62222976921277</v>
      </c>
      <c r="Q106" s="82">
        <f>'Expenditures 2006-07'!P106/'Expenditures 2006-07 per Pupil'!C106</f>
        <v>0</v>
      </c>
      <c r="R106" s="82">
        <f>'Expenditures 2006-07'!Q106/'Expenditures 2006-07 per Pupil'!C106</f>
        <v>111.76414255299716</v>
      </c>
      <c r="S106" s="82">
        <f>'Expenditures 2006-07'!R106/'Expenditures 2006-07 per Pupil'!C106</f>
        <v>0</v>
      </c>
      <c r="T106" s="82">
        <f>'Expenditures 2006-07'!S106/'Expenditures 2006-07 per Pupil'!C106</f>
        <v>0</v>
      </c>
      <c r="U106" s="82">
        <f>'Expenditures 2006-07'!T106/'Expenditures 2006-07 per Pupil'!C106</f>
        <v>0</v>
      </c>
      <c r="V106" s="82">
        <f>'Expenditures 2006-07'!U106/'Expenditures 2006-07 per Pupil'!C106</f>
        <v>0</v>
      </c>
      <c r="W106" s="82">
        <f>'Expenditures 2006-07'!V106/'Expenditures 2006-07 per Pupil'!C106</f>
        <v>0</v>
      </c>
      <c r="X106" s="82">
        <f>'Expenditures 2006-07'!W106/'Expenditures 2006-07 per Pupil'!C106</f>
        <v>0</v>
      </c>
      <c r="Y106" s="82">
        <f>'Expenditures 2006-07'!X106/'Expenditures 2006-07 per Pupil'!C106</f>
        <v>0</v>
      </c>
      <c r="Z106" s="82">
        <f>'Expenditures 2006-07'!Y106/'Expenditures 2006-07 per Pupil'!C106</f>
        <v>37.4178341102497</v>
      </c>
      <c r="AA106" s="82">
        <f>'Expenditures 2006-07'!Z106/'Expenditures 2006-07 per Pupil'!C106</f>
        <v>0</v>
      </c>
      <c r="AB106" s="82">
        <f>'Expenditures 2006-07'!AA106/'Expenditures 2006-07 per Pupil'!C106</f>
        <v>596.59052014233657</v>
      </c>
      <c r="AC106" s="82">
        <f>'Expenditures 2006-07'!AB106/'Expenditures 2006-07 per Pupil'!C106</f>
        <v>15.266063193139606</v>
      </c>
    </row>
    <row r="107" spans="1:29" x14ac:dyDescent="0.2">
      <c r="A107" s="5" t="s">
        <v>208</v>
      </c>
      <c r="B107" s="5" t="s">
        <v>209</v>
      </c>
      <c r="C107" s="8">
        <v>9279.0983999999989</v>
      </c>
      <c r="D107" s="82">
        <f>'Expenditures 2006-07'!C107/'Expenditures 2006-07 per Pupil'!C107</f>
        <v>8561.6217390258535</v>
      </c>
      <c r="E107" s="82">
        <f>'Expenditures 2006-07'!D107/'Expenditures 2006-07 per Pupil'!C107</f>
        <v>7896.5961326587521</v>
      </c>
      <c r="F107" s="82">
        <f>'Expenditures 2006-07'!E107/'Expenditures 2006-07 per Pupil'!C107</f>
        <v>4551.0353214920115</v>
      </c>
      <c r="G107" s="82">
        <f>'Expenditures 2006-07'!F107/'Expenditures 2006-07 per Pupil'!C107</f>
        <v>419.89334545692503</v>
      </c>
      <c r="H107" s="82">
        <f>'Expenditures 2006-07'!G107/'Expenditures 2006-07 per Pupil'!C107</f>
        <v>562.63215508092901</v>
      </c>
      <c r="I107" s="82">
        <f>'Expenditures 2006-07'!H107/'Expenditures 2006-07 per Pupil'!C107</f>
        <v>135.55538326870206</v>
      </c>
      <c r="J107" s="82">
        <f>'Expenditures 2006-07'!I107/'Expenditures 2006-07 per Pupil'!C107</f>
        <v>266.27062387871649</v>
      </c>
      <c r="K107" s="82">
        <f>'Expenditures 2006-07'!J107/'Expenditures 2006-07 per Pupil'!C107</f>
        <v>91.250895668915433</v>
      </c>
      <c r="L107" s="82">
        <f>'Expenditures 2006-07'!K107/'Expenditures 2006-07 per Pupil'!C107</f>
        <v>658.07022695222201</v>
      </c>
      <c r="M107" s="82">
        <f>'Expenditures 2006-07'!L107/'Expenditures 2006-07 per Pupil'!C107</f>
        <v>674.17407924028487</v>
      </c>
      <c r="N107" s="82">
        <f>'Expenditures 2006-07'!M107/'Expenditures 2006-07 per Pupil'!C107</f>
        <v>0</v>
      </c>
      <c r="O107" s="82">
        <f>'Expenditures 2006-07'!N107/'Expenditures 2006-07 per Pupil'!C107</f>
        <v>0</v>
      </c>
      <c r="P107" s="82">
        <f>'Expenditures 2006-07'!O107/'Expenditures 2006-07 per Pupil'!C107</f>
        <v>447.55410396337646</v>
      </c>
      <c r="Q107" s="82">
        <f>'Expenditures 2006-07'!P107/'Expenditures 2006-07 per Pupil'!C107</f>
        <v>0</v>
      </c>
      <c r="R107" s="82">
        <f>'Expenditures 2006-07'!Q107/'Expenditures 2006-07 per Pupil'!C107</f>
        <v>90.159997656668892</v>
      </c>
      <c r="S107" s="82">
        <f>'Expenditures 2006-07'!R107/'Expenditures 2006-07 per Pupil'!C107</f>
        <v>0</v>
      </c>
      <c r="T107" s="82">
        <f>'Expenditures 2006-07'!S107/'Expenditures 2006-07 per Pupil'!C107</f>
        <v>0</v>
      </c>
      <c r="U107" s="82">
        <f>'Expenditures 2006-07'!T107/'Expenditures 2006-07 per Pupil'!C107</f>
        <v>69.910132648232292</v>
      </c>
      <c r="V107" s="82">
        <f>'Expenditures 2006-07'!U107/'Expenditures 2006-07 per Pupil'!C107</f>
        <v>0</v>
      </c>
      <c r="W107" s="82">
        <f>'Expenditures 2006-07'!V107/'Expenditures 2006-07 per Pupil'!C107</f>
        <v>2.9855799352230172</v>
      </c>
      <c r="X107" s="82">
        <f>'Expenditures 2006-07'!W107/'Expenditures 2006-07 per Pupil'!C107</f>
        <v>0</v>
      </c>
      <c r="Y107" s="82">
        <f>'Expenditures 2006-07'!X107/'Expenditures 2006-07 per Pupil'!C107</f>
        <v>0</v>
      </c>
      <c r="Z107" s="82">
        <f>'Expenditures 2006-07'!Y107/'Expenditures 2006-07 per Pupil'!C107</f>
        <v>8.903090196780326</v>
      </c>
      <c r="AA107" s="82">
        <f>'Expenditures 2006-07'!Z107/'Expenditures 2006-07 per Pupil'!C107</f>
        <v>0</v>
      </c>
      <c r="AB107" s="82">
        <f>'Expenditures 2006-07'!AA107/'Expenditures 2006-07 per Pupil'!C107</f>
        <v>583.2268035868658</v>
      </c>
      <c r="AC107" s="82">
        <f>'Expenditures 2006-07'!AB107/'Expenditures 2006-07 per Pupil'!C107</f>
        <v>23.62365722945669</v>
      </c>
    </row>
    <row r="108" spans="1:29" x14ac:dyDescent="0.2">
      <c r="A108" s="5" t="s">
        <v>210</v>
      </c>
      <c r="B108" s="5" t="s">
        <v>211</v>
      </c>
      <c r="C108" s="8">
        <v>2064.0219000000002</v>
      </c>
      <c r="D108" s="82">
        <f>'Expenditures 2006-07'!C108/'Expenditures 2006-07 per Pupil'!C108</f>
        <v>9586.9211077653781</v>
      </c>
      <c r="E108" s="82">
        <f>'Expenditures 2006-07'!D108/'Expenditures 2006-07 per Pupil'!C108</f>
        <v>9262.6751973901046</v>
      </c>
      <c r="F108" s="82">
        <f>'Expenditures 2006-07'!E108/'Expenditures 2006-07 per Pupil'!C108</f>
        <v>4821.6946050814668</v>
      </c>
      <c r="G108" s="82">
        <f>'Expenditures 2006-07'!F108/'Expenditures 2006-07 per Pupil'!C108</f>
        <v>348.93493620392297</v>
      </c>
      <c r="H108" s="82">
        <f>'Expenditures 2006-07'!G108/'Expenditures 2006-07 per Pupil'!C108</f>
        <v>869.3917443414723</v>
      </c>
      <c r="I108" s="82">
        <f>'Expenditures 2006-07'!H108/'Expenditures 2006-07 per Pupil'!C108</f>
        <v>184.48385164905469</v>
      </c>
      <c r="J108" s="82">
        <f>'Expenditures 2006-07'!I108/'Expenditures 2006-07 per Pupil'!C108</f>
        <v>542.77056362628707</v>
      </c>
      <c r="K108" s="82">
        <f>'Expenditures 2006-07'!J108/'Expenditures 2006-07 per Pupil'!C108</f>
        <v>157.1237882698822</v>
      </c>
      <c r="L108" s="82">
        <f>'Expenditures 2006-07'!K108/'Expenditures 2006-07 per Pupil'!C108</f>
        <v>866.67539234927688</v>
      </c>
      <c r="M108" s="82">
        <f>'Expenditures 2006-07'!L108/'Expenditures 2006-07 per Pupil'!C108</f>
        <v>562.88990441428939</v>
      </c>
      <c r="N108" s="82">
        <f>'Expenditures 2006-07'!M108/'Expenditures 2006-07 per Pupil'!C108</f>
        <v>0</v>
      </c>
      <c r="O108" s="82">
        <f>'Expenditures 2006-07'!N108/'Expenditures 2006-07 per Pupil'!C108</f>
        <v>5.3308978940581975</v>
      </c>
      <c r="P108" s="82">
        <f>'Expenditures 2006-07'!O108/'Expenditures 2006-07 per Pupil'!C108</f>
        <v>631.06811512029003</v>
      </c>
      <c r="Q108" s="82">
        <f>'Expenditures 2006-07'!P108/'Expenditures 2006-07 per Pupil'!C108</f>
        <v>0</v>
      </c>
      <c r="R108" s="82">
        <f>'Expenditures 2006-07'!Q108/'Expenditures 2006-07 per Pupil'!C108</f>
        <v>272.31139844010369</v>
      </c>
      <c r="S108" s="82">
        <f>'Expenditures 2006-07'!R108/'Expenditures 2006-07 per Pupil'!C108</f>
        <v>0</v>
      </c>
      <c r="T108" s="82">
        <f>'Expenditures 2006-07'!S108/'Expenditures 2006-07 per Pupil'!C108</f>
        <v>0</v>
      </c>
      <c r="U108" s="82">
        <f>'Expenditures 2006-07'!T108/'Expenditures 2006-07 per Pupil'!C108</f>
        <v>0</v>
      </c>
      <c r="V108" s="82">
        <f>'Expenditures 2006-07'!U108/'Expenditures 2006-07 per Pupil'!C108</f>
        <v>0</v>
      </c>
      <c r="W108" s="82">
        <f>'Expenditures 2006-07'!V108/'Expenditures 2006-07 per Pupil'!C108</f>
        <v>0</v>
      </c>
      <c r="X108" s="82">
        <f>'Expenditures 2006-07'!W108/'Expenditures 2006-07 per Pupil'!C108</f>
        <v>0</v>
      </c>
      <c r="Y108" s="82">
        <f>'Expenditures 2006-07'!X108/'Expenditures 2006-07 per Pupil'!C108</f>
        <v>0</v>
      </c>
      <c r="Z108" s="82">
        <f>'Expenditures 2006-07'!Y108/'Expenditures 2006-07 per Pupil'!C108</f>
        <v>0</v>
      </c>
      <c r="AA108" s="82">
        <f>'Expenditures 2006-07'!Z108/'Expenditures 2006-07 per Pupil'!C108</f>
        <v>0</v>
      </c>
      <c r="AB108" s="82">
        <f>'Expenditures 2006-07'!AA108/'Expenditures 2006-07 per Pupil'!C108</f>
        <v>324.24591037527267</v>
      </c>
      <c r="AC108" s="82">
        <f>'Expenditures 2006-07'!AB108/'Expenditures 2006-07 per Pupil'!C108</f>
        <v>24.834523315862103</v>
      </c>
    </row>
    <row r="109" spans="1:29" x14ac:dyDescent="0.2">
      <c r="A109" s="5" t="s">
        <v>212</v>
      </c>
      <c r="B109" s="5" t="s">
        <v>213</v>
      </c>
      <c r="C109" s="8">
        <v>2840.5021000000002</v>
      </c>
      <c r="D109" s="82">
        <f>'Expenditures 2006-07'!C109/'Expenditures 2006-07 per Pupil'!C109</f>
        <v>8471.210903170957</v>
      </c>
      <c r="E109" s="82">
        <f>'Expenditures 2006-07'!D109/'Expenditures 2006-07 per Pupil'!C109</f>
        <v>8043.6726344965564</v>
      </c>
      <c r="F109" s="82">
        <f>'Expenditures 2006-07'!E109/'Expenditures 2006-07 per Pupil'!C109</f>
        <v>4997.7477115753582</v>
      </c>
      <c r="G109" s="82">
        <f>'Expenditures 2006-07'!F109/'Expenditures 2006-07 per Pupil'!C109</f>
        <v>238.22854417182089</v>
      </c>
      <c r="H109" s="82">
        <f>'Expenditures 2006-07'!G109/'Expenditures 2006-07 per Pupil'!C109</f>
        <v>248.57294419884425</v>
      </c>
      <c r="I109" s="82">
        <f>'Expenditures 2006-07'!H109/'Expenditures 2006-07 per Pupil'!C109</f>
        <v>280.32265844830744</v>
      </c>
      <c r="J109" s="82">
        <f>'Expenditures 2006-07'!I109/'Expenditures 2006-07 per Pupil'!C109</f>
        <v>326.06150159156721</v>
      </c>
      <c r="K109" s="82">
        <f>'Expenditures 2006-07'!J109/'Expenditures 2006-07 per Pupil'!C109</f>
        <v>138.33250466528435</v>
      </c>
      <c r="L109" s="82">
        <f>'Expenditures 2006-07'!K109/'Expenditures 2006-07 per Pupil'!C109</f>
        <v>647.15102305328344</v>
      </c>
      <c r="M109" s="82">
        <f>'Expenditures 2006-07'!L109/'Expenditures 2006-07 per Pupil'!C109</f>
        <v>481.69567978844304</v>
      </c>
      <c r="N109" s="82">
        <f>'Expenditures 2006-07'!M109/'Expenditures 2006-07 per Pupil'!C109</f>
        <v>0</v>
      </c>
      <c r="O109" s="82">
        <f>'Expenditures 2006-07'!N109/'Expenditures 2006-07 per Pupil'!C109</f>
        <v>0</v>
      </c>
      <c r="P109" s="82">
        <f>'Expenditures 2006-07'!O109/'Expenditures 2006-07 per Pupil'!C109</f>
        <v>591.11674305750387</v>
      </c>
      <c r="Q109" s="82">
        <f>'Expenditures 2006-07'!P109/'Expenditures 2006-07 per Pupil'!C109</f>
        <v>0</v>
      </c>
      <c r="R109" s="82">
        <f>'Expenditures 2006-07'!Q109/'Expenditures 2006-07 per Pupil'!C109</f>
        <v>94.443323946143181</v>
      </c>
      <c r="S109" s="82">
        <f>'Expenditures 2006-07'!R109/'Expenditures 2006-07 per Pupil'!C109</f>
        <v>0</v>
      </c>
      <c r="T109" s="82">
        <f>'Expenditures 2006-07'!S109/'Expenditures 2006-07 per Pupil'!C109</f>
        <v>0</v>
      </c>
      <c r="U109" s="82">
        <f>'Expenditures 2006-07'!T109/'Expenditures 2006-07 per Pupil'!C109</f>
        <v>0</v>
      </c>
      <c r="V109" s="82">
        <f>'Expenditures 2006-07'!U109/'Expenditures 2006-07 per Pupil'!C109</f>
        <v>6.940554629408652</v>
      </c>
      <c r="W109" s="82">
        <f>'Expenditures 2006-07'!V109/'Expenditures 2006-07 per Pupil'!C109</f>
        <v>0</v>
      </c>
      <c r="X109" s="82">
        <f>'Expenditures 2006-07'!W109/'Expenditures 2006-07 per Pupil'!C109</f>
        <v>0</v>
      </c>
      <c r="Y109" s="82">
        <f>'Expenditures 2006-07'!X109/'Expenditures 2006-07 per Pupil'!C109</f>
        <v>0</v>
      </c>
      <c r="Z109" s="82">
        <f>'Expenditures 2006-07'!Y109/'Expenditures 2006-07 per Pupil'!C109</f>
        <v>0</v>
      </c>
      <c r="AA109" s="82">
        <f>'Expenditures 2006-07'!Z109/'Expenditures 2006-07 per Pupil'!C109</f>
        <v>0</v>
      </c>
      <c r="AB109" s="82">
        <f>'Expenditures 2006-07'!AA109/'Expenditures 2006-07 per Pupil'!C109</f>
        <v>420.59771404499219</v>
      </c>
      <c r="AC109" s="82">
        <f>'Expenditures 2006-07'!AB109/'Expenditures 2006-07 per Pupil'!C109</f>
        <v>79.781669585810192</v>
      </c>
    </row>
    <row r="110" spans="1:29" x14ac:dyDescent="0.2">
      <c r="A110" s="5" t="s">
        <v>214</v>
      </c>
      <c r="B110" s="5" t="s">
        <v>215</v>
      </c>
      <c r="C110" s="8">
        <v>4306.3118000000004</v>
      </c>
      <c r="D110" s="82">
        <f>'Expenditures 2006-07'!C110/'Expenditures 2006-07 per Pupil'!C110</f>
        <v>7893.8292810102594</v>
      </c>
      <c r="E110" s="82">
        <f>'Expenditures 2006-07'!D110/'Expenditures 2006-07 per Pupil'!C110</f>
        <v>7488.6203084504932</v>
      </c>
      <c r="F110" s="82">
        <f>'Expenditures 2006-07'!E110/'Expenditures 2006-07 per Pupil'!C110</f>
        <v>4420.1832203604017</v>
      </c>
      <c r="G110" s="82">
        <f>'Expenditures 2006-07'!F110/'Expenditures 2006-07 per Pupil'!C110</f>
        <v>229.20645922573462</v>
      </c>
      <c r="H110" s="82">
        <f>'Expenditures 2006-07'!G110/'Expenditures 2006-07 per Pupil'!C110</f>
        <v>250.79440833801209</v>
      </c>
      <c r="I110" s="82">
        <f>'Expenditures 2006-07'!H110/'Expenditures 2006-07 per Pupil'!C110</f>
        <v>264.28273493805068</v>
      </c>
      <c r="J110" s="82">
        <f>'Expenditures 2006-07'!I110/'Expenditures 2006-07 per Pupil'!C110</f>
        <v>340.07742774222709</v>
      </c>
      <c r="K110" s="82">
        <f>'Expenditures 2006-07'!J110/'Expenditures 2006-07 per Pupil'!C110</f>
        <v>170.46374811967866</v>
      </c>
      <c r="L110" s="82">
        <f>'Expenditures 2006-07'!K110/'Expenditures 2006-07 per Pupil'!C110</f>
        <v>835.32211021041246</v>
      </c>
      <c r="M110" s="82">
        <f>'Expenditures 2006-07'!L110/'Expenditures 2006-07 per Pupil'!C110</f>
        <v>432.54214662301041</v>
      </c>
      <c r="N110" s="82">
        <f>'Expenditures 2006-07'!M110/'Expenditures 2006-07 per Pupil'!C110</f>
        <v>0</v>
      </c>
      <c r="O110" s="82">
        <f>'Expenditures 2006-07'!N110/'Expenditures 2006-07 per Pupil'!C110</f>
        <v>0</v>
      </c>
      <c r="P110" s="82">
        <f>'Expenditures 2006-07'!O110/'Expenditures 2006-07 per Pupil'!C110</f>
        <v>489.92902000268532</v>
      </c>
      <c r="Q110" s="82">
        <f>'Expenditures 2006-07'!P110/'Expenditures 2006-07 per Pupil'!C110</f>
        <v>0</v>
      </c>
      <c r="R110" s="82">
        <f>'Expenditures 2006-07'!Q110/'Expenditures 2006-07 per Pupil'!C110</f>
        <v>55.819032890279793</v>
      </c>
      <c r="S110" s="82">
        <f>'Expenditures 2006-07'!R110/'Expenditures 2006-07 per Pupil'!C110</f>
        <v>0</v>
      </c>
      <c r="T110" s="82">
        <f>'Expenditures 2006-07'!S110/'Expenditures 2006-07 per Pupil'!C110</f>
        <v>0</v>
      </c>
      <c r="U110" s="82">
        <f>'Expenditures 2006-07'!T110/'Expenditures 2006-07 per Pupil'!C110</f>
        <v>0</v>
      </c>
      <c r="V110" s="82">
        <f>'Expenditures 2006-07'!U110/'Expenditures 2006-07 per Pupil'!C110</f>
        <v>0</v>
      </c>
      <c r="W110" s="82">
        <f>'Expenditures 2006-07'!V110/'Expenditures 2006-07 per Pupil'!C110</f>
        <v>0</v>
      </c>
      <c r="X110" s="82">
        <f>'Expenditures 2006-07'!W110/'Expenditures 2006-07 per Pupil'!C110</f>
        <v>0</v>
      </c>
      <c r="Y110" s="82">
        <f>'Expenditures 2006-07'!X110/'Expenditures 2006-07 per Pupil'!C110</f>
        <v>0</v>
      </c>
      <c r="Z110" s="82">
        <f>'Expenditures 2006-07'!Y110/'Expenditures 2006-07 per Pupil'!C110</f>
        <v>1.2258750051494179E-2</v>
      </c>
      <c r="AA110" s="82">
        <f>'Expenditures 2006-07'!Z110/'Expenditures 2006-07 per Pupil'!C110</f>
        <v>0</v>
      </c>
      <c r="AB110" s="82">
        <f>'Expenditures 2006-07'!AA110/'Expenditures 2006-07 per Pupil'!C110</f>
        <v>405.19671380971528</v>
      </c>
      <c r="AC110" s="82">
        <f>'Expenditures 2006-07'!AB110/'Expenditures 2006-07 per Pupil'!C110</f>
        <v>45.028439417693811</v>
      </c>
    </row>
    <row r="111" spans="1:29" x14ac:dyDescent="0.2">
      <c r="A111" s="5" t="s">
        <v>216</v>
      </c>
      <c r="B111" s="5" t="s">
        <v>217</v>
      </c>
      <c r="C111" s="8">
        <v>1952.7677000000003</v>
      </c>
      <c r="D111" s="82">
        <f>'Expenditures 2006-07'!C111/'Expenditures 2006-07 per Pupil'!C111</f>
        <v>9584.1318196731736</v>
      </c>
      <c r="E111" s="82">
        <f>'Expenditures 2006-07'!D111/'Expenditures 2006-07 per Pupil'!C111</f>
        <v>9189.277767140451</v>
      </c>
      <c r="F111" s="82">
        <f>'Expenditures 2006-07'!E111/'Expenditures 2006-07 per Pupil'!C111</f>
        <v>4658.8800398531785</v>
      </c>
      <c r="G111" s="82">
        <f>'Expenditures 2006-07'!F111/'Expenditures 2006-07 per Pupil'!C111</f>
        <v>560.3886780798349</v>
      </c>
      <c r="H111" s="82">
        <f>'Expenditures 2006-07'!G111/'Expenditures 2006-07 per Pupil'!C111</f>
        <v>571.66828906479759</v>
      </c>
      <c r="I111" s="82">
        <f>'Expenditures 2006-07'!H111/'Expenditures 2006-07 per Pupil'!C111</f>
        <v>587.04148988125917</v>
      </c>
      <c r="J111" s="82">
        <f>'Expenditures 2006-07'!I111/'Expenditures 2006-07 per Pupil'!C111</f>
        <v>289.72602322334598</v>
      </c>
      <c r="K111" s="82">
        <f>'Expenditures 2006-07'!J111/'Expenditures 2006-07 per Pupil'!C111</f>
        <v>152.55592357452448</v>
      </c>
      <c r="L111" s="82">
        <f>'Expenditures 2006-07'!K111/'Expenditures 2006-07 per Pupil'!C111</f>
        <v>826.17165882045254</v>
      </c>
      <c r="M111" s="82">
        <f>'Expenditures 2006-07'!L111/'Expenditures 2006-07 per Pupil'!C111</f>
        <v>632.77309943215459</v>
      </c>
      <c r="N111" s="82">
        <f>'Expenditures 2006-07'!M111/'Expenditures 2006-07 per Pupil'!C111</f>
        <v>0</v>
      </c>
      <c r="O111" s="82">
        <f>'Expenditures 2006-07'!N111/'Expenditures 2006-07 per Pupil'!C111</f>
        <v>0</v>
      </c>
      <c r="P111" s="82">
        <f>'Expenditures 2006-07'!O111/'Expenditures 2006-07 per Pupil'!C111</f>
        <v>624.6060911392583</v>
      </c>
      <c r="Q111" s="82">
        <f>'Expenditures 2006-07'!P111/'Expenditures 2006-07 per Pupil'!C111</f>
        <v>0</v>
      </c>
      <c r="R111" s="82">
        <f>'Expenditures 2006-07'!Q111/'Expenditures 2006-07 per Pupil'!C111</f>
        <v>285.46647407164704</v>
      </c>
      <c r="S111" s="82">
        <f>'Expenditures 2006-07'!R111/'Expenditures 2006-07 per Pupil'!C111</f>
        <v>0</v>
      </c>
      <c r="T111" s="82">
        <f>'Expenditures 2006-07'!S111/'Expenditures 2006-07 per Pupil'!C111</f>
        <v>0</v>
      </c>
      <c r="U111" s="82">
        <f>'Expenditures 2006-07'!T111/'Expenditures 2006-07 per Pupil'!C111</f>
        <v>0</v>
      </c>
      <c r="V111" s="82">
        <f>'Expenditures 2006-07'!U111/'Expenditures 2006-07 per Pupil'!C111</f>
        <v>0</v>
      </c>
      <c r="W111" s="82">
        <f>'Expenditures 2006-07'!V111/'Expenditures 2006-07 per Pupil'!C111</f>
        <v>0</v>
      </c>
      <c r="X111" s="82">
        <f>'Expenditures 2006-07'!W111/'Expenditures 2006-07 per Pupil'!C111</f>
        <v>0</v>
      </c>
      <c r="Y111" s="82">
        <f>'Expenditures 2006-07'!X111/'Expenditures 2006-07 per Pupil'!C111</f>
        <v>0</v>
      </c>
      <c r="Z111" s="82">
        <f>'Expenditures 2006-07'!Y111/'Expenditures 2006-07 per Pupil'!C111</f>
        <v>0</v>
      </c>
      <c r="AA111" s="82">
        <f>'Expenditures 2006-07'!Z111/'Expenditures 2006-07 per Pupil'!C111</f>
        <v>0</v>
      </c>
      <c r="AB111" s="82">
        <f>'Expenditures 2006-07'!AA111/'Expenditures 2006-07 per Pupil'!C111</f>
        <v>394.85405253272052</v>
      </c>
      <c r="AC111" s="82">
        <f>'Expenditures 2006-07'!AB111/'Expenditures 2006-07 per Pupil'!C111</f>
        <v>89.994032572333097</v>
      </c>
    </row>
    <row r="112" spans="1:29" x14ac:dyDescent="0.2">
      <c r="A112" s="5" t="s">
        <v>218</v>
      </c>
      <c r="B112" s="5" t="s">
        <v>219</v>
      </c>
      <c r="C112" s="8">
        <v>2497.3775000000001</v>
      </c>
      <c r="D112" s="82">
        <f>'Expenditures 2006-07'!C112/'Expenditures 2006-07 per Pupil'!C112</f>
        <v>8404.6536296575105</v>
      </c>
      <c r="E112" s="82">
        <f>'Expenditures 2006-07'!D112/'Expenditures 2006-07 per Pupil'!C112</f>
        <v>7806.0617547807642</v>
      </c>
      <c r="F112" s="82">
        <f>'Expenditures 2006-07'!E112/'Expenditures 2006-07 per Pupil'!C112</f>
        <v>4760.1236977589488</v>
      </c>
      <c r="G112" s="82">
        <f>'Expenditures 2006-07'!F112/'Expenditures 2006-07 per Pupil'!C112</f>
        <v>190.74202838777876</v>
      </c>
      <c r="H112" s="82">
        <f>'Expenditures 2006-07'!G112/'Expenditures 2006-07 per Pupil'!C112</f>
        <v>315.30148325593547</v>
      </c>
      <c r="I112" s="82">
        <f>'Expenditures 2006-07'!H112/'Expenditures 2006-07 per Pupil'!C112</f>
        <v>226.7979270254497</v>
      </c>
      <c r="J112" s="82">
        <f>'Expenditures 2006-07'!I112/'Expenditures 2006-07 per Pupil'!C112</f>
        <v>312.67496003307468</v>
      </c>
      <c r="K112" s="82">
        <f>'Expenditures 2006-07'!J112/'Expenditures 2006-07 per Pupil'!C112</f>
        <v>174.67304001897992</v>
      </c>
      <c r="L112" s="82">
        <f>'Expenditures 2006-07'!K112/'Expenditures 2006-07 per Pupil'!C112</f>
        <v>731.57099397267734</v>
      </c>
      <c r="M112" s="82">
        <f>'Expenditures 2006-07'!L112/'Expenditures 2006-07 per Pupil'!C112</f>
        <v>497.64157000693729</v>
      </c>
      <c r="N112" s="82">
        <f>'Expenditures 2006-07'!M112/'Expenditures 2006-07 per Pupil'!C112</f>
        <v>0</v>
      </c>
      <c r="O112" s="82">
        <f>'Expenditures 2006-07'!N112/'Expenditures 2006-07 per Pupil'!C112</f>
        <v>22.91717211354711</v>
      </c>
      <c r="P112" s="82">
        <f>'Expenditures 2006-07'!O112/'Expenditures 2006-07 per Pupil'!C112</f>
        <v>466.17281528323213</v>
      </c>
      <c r="Q112" s="82">
        <f>'Expenditures 2006-07'!P112/'Expenditures 2006-07 per Pupil'!C112</f>
        <v>0</v>
      </c>
      <c r="R112" s="82">
        <f>'Expenditures 2006-07'!Q112/'Expenditures 2006-07 per Pupil'!C112</f>
        <v>107.44606692420349</v>
      </c>
      <c r="S112" s="82">
        <f>'Expenditures 2006-07'!R112/'Expenditures 2006-07 per Pupil'!C112</f>
        <v>0</v>
      </c>
      <c r="T112" s="82">
        <f>'Expenditures 2006-07'!S112/'Expenditures 2006-07 per Pupil'!C112</f>
        <v>0</v>
      </c>
      <c r="U112" s="82">
        <f>'Expenditures 2006-07'!T112/'Expenditures 2006-07 per Pupil'!C112</f>
        <v>0</v>
      </c>
      <c r="V112" s="82">
        <f>'Expenditures 2006-07'!U112/'Expenditures 2006-07 per Pupil'!C112</f>
        <v>0</v>
      </c>
      <c r="W112" s="82">
        <f>'Expenditures 2006-07'!V112/'Expenditures 2006-07 per Pupil'!C112</f>
        <v>8.6017151992440066</v>
      </c>
      <c r="X112" s="82">
        <f>'Expenditures 2006-07'!W112/'Expenditures 2006-07 per Pupil'!C112</f>
        <v>0</v>
      </c>
      <c r="Y112" s="82">
        <f>'Expenditures 2006-07'!X112/'Expenditures 2006-07 per Pupil'!C112</f>
        <v>18.01890182801759</v>
      </c>
      <c r="Z112" s="82">
        <f>'Expenditures 2006-07'!Y112/'Expenditures 2006-07 per Pupil'!C112</f>
        <v>10.901399568146985</v>
      </c>
      <c r="AA112" s="82">
        <f>'Expenditures 2006-07'!Z112/'Expenditures 2006-07 per Pupil'!C112</f>
        <v>0</v>
      </c>
      <c r="AB112" s="82">
        <f>'Expenditures 2006-07'!AA112/'Expenditures 2006-07 per Pupil'!C112</f>
        <v>561.06985828133713</v>
      </c>
      <c r="AC112" s="82">
        <f>'Expenditures 2006-07'!AB112/'Expenditures 2006-07 per Pupil'!C112</f>
        <v>144.06192095508189</v>
      </c>
    </row>
    <row r="113" spans="1:29" x14ac:dyDescent="0.2">
      <c r="A113" s="5" t="s">
        <v>220</v>
      </c>
      <c r="B113" s="5" t="s">
        <v>221</v>
      </c>
      <c r="C113" s="8">
        <v>1349.6456000000001</v>
      </c>
      <c r="D113" s="82">
        <f>'Expenditures 2006-07'!C113/'Expenditures 2006-07 per Pupil'!C113</f>
        <v>9506.6673280748655</v>
      </c>
      <c r="E113" s="82">
        <f>'Expenditures 2006-07'!D113/'Expenditures 2006-07 per Pupil'!C113</f>
        <v>8882.2608913036129</v>
      </c>
      <c r="F113" s="82">
        <f>'Expenditures 2006-07'!E113/'Expenditures 2006-07 per Pupil'!C113</f>
        <v>5162.6873306592488</v>
      </c>
      <c r="G113" s="82">
        <f>'Expenditures 2006-07'!F113/'Expenditures 2006-07 per Pupil'!C113</f>
        <v>175.49109188367672</v>
      </c>
      <c r="H113" s="82">
        <f>'Expenditures 2006-07'!G113/'Expenditures 2006-07 per Pupil'!C113</f>
        <v>438.51419957950441</v>
      </c>
      <c r="I113" s="82">
        <f>'Expenditures 2006-07'!H113/'Expenditures 2006-07 per Pupil'!C113</f>
        <v>557.51373545766376</v>
      </c>
      <c r="J113" s="82">
        <f>'Expenditures 2006-07'!I113/'Expenditures 2006-07 per Pupil'!C113</f>
        <v>426.02945543630119</v>
      </c>
      <c r="K113" s="82">
        <f>'Expenditures 2006-07'!J113/'Expenditures 2006-07 per Pupil'!C113</f>
        <v>66.852668582033687</v>
      </c>
      <c r="L113" s="82">
        <f>'Expenditures 2006-07'!K113/'Expenditures 2006-07 per Pupil'!C113</f>
        <v>953.61620858097854</v>
      </c>
      <c r="M113" s="82">
        <f>'Expenditures 2006-07'!L113/'Expenditures 2006-07 per Pupil'!C113</f>
        <v>344.33874344494586</v>
      </c>
      <c r="N113" s="82">
        <f>'Expenditures 2006-07'!M113/'Expenditures 2006-07 per Pupil'!C113</f>
        <v>0</v>
      </c>
      <c r="O113" s="82">
        <f>'Expenditures 2006-07'!N113/'Expenditures 2006-07 per Pupil'!C113</f>
        <v>0</v>
      </c>
      <c r="P113" s="82">
        <f>'Expenditures 2006-07'!O113/'Expenditures 2006-07 per Pupil'!C113</f>
        <v>620.24487020889035</v>
      </c>
      <c r="Q113" s="82">
        <f>'Expenditures 2006-07'!P113/'Expenditures 2006-07 per Pupil'!C113</f>
        <v>0</v>
      </c>
      <c r="R113" s="82">
        <f>'Expenditures 2006-07'!Q113/'Expenditures 2006-07 per Pupil'!C113</f>
        <v>136.97258747037</v>
      </c>
      <c r="S113" s="82">
        <f>'Expenditures 2006-07'!R113/'Expenditures 2006-07 per Pupil'!C113</f>
        <v>0</v>
      </c>
      <c r="T113" s="82">
        <f>'Expenditures 2006-07'!S113/'Expenditures 2006-07 per Pupil'!C113</f>
        <v>0</v>
      </c>
      <c r="U113" s="82">
        <f>'Expenditures 2006-07'!T113/'Expenditures 2006-07 per Pupil'!C113</f>
        <v>8.5207553745961153</v>
      </c>
      <c r="V113" s="82">
        <f>'Expenditures 2006-07'!U113/'Expenditures 2006-07 per Pupil'!C113</f>
        <v>0</v>
      </c>
      <c r="W113" s="82">
        <f>'Expenditures 2006-07'!V113/'Expenditures 2006-07 per Pupil'!C113</f>
        <v>0</v>
      </c>
      <c r="X113" s="82">
        <f>'Expenditures 2006-07'!W113/'Expenditures 2006-07 per Pupil'!C113</f>
        <v>0</v>
      </c>
      <c r="Y113" s="82">
        <f>'Expenditures 2006-07'!X113/'Expenditures 2006-07 per Pupil'!C113</f>
        <v>0</v>
      </c>
      <c r="Z113" s="82">
        <f>'Expenditures 2006-07'!Y113/'Expenditures 2006-07 per Pupil'!C113</f>
        <v>0</v>
      </c>
      <c r="AA113" s="82">
        <f>'Expenditures 2006-07'!Z113/'Expenditures 2006-07 per Pupil'!C113</f>
        <v>0</v>
      </c>
      <c r="AB113" s="82">
        <f>'Expenditures 2006-07'!AA113/'Expenditures 2006-07 per Pupil'!C113</f>
        <v>615.88568139665699</v>
      </c>
      <c r="AC113" s="82">
        <f>'Expenditures 2006-07'!AB113/'Expenditures 2006-07 per Pupil'!C113</f>
        <v>324.64341009224938</v>
      </c>
    </row>
    <row r="114" spans="1:29" x14ac:dyDescent="0.2">
      <c r="A114" s="5" t="s">
        <v>222</v>
      </c>
      <c r="B114" s="5" t="s">
        <v>223</v>
      </c>
      <c r="C114" s="8">
        <v>6297.1561999999985</v>
      </c>
      <c r="D114" s="82">
        <f>'Expenditures 2006-07'!C114/'Expenditures 2006-07 per Pupil'!C114</f>
        <v>7636.3807808991633</v>
      </c>
      <c r="E114" s="82">
        <f>'Expenditures 2006-07'!D114/'Expenditures 2006-07 per Pupil'!C114</f>
        <v>7222.301349297959</v>
      </c>
      <c r="F114" s="82">
        <f>'Expenditures 2006-07'!E114/'Expenditures 2006-07 per Pupil'!C114</f>
        <v>4295.5650615749382</v>
      </c>
      <c r="G114" s="82">
        <f>'Expenditures 2006-07'!F114/'Expenditures 2006-07 per Pupil'!C114</f>
        <v>196.53574100639275</v>
      </c>
      <c r="H114" s="82">
        <f>'Expenditures 2006-07'!G114/'Expenditures 2006-07 per Pupil'!C114</f>
        <v>249.5630884938189</v>
      </c>
      <c r="I114" s="82">
        <f>'Expenditures 2006-07'!H114/'Expenditures 2006-07 per Pupil'!C114</f>
        <v>170.83007088183712</v>
      </c>
      <c r="J114" s="82">
        <f>'Expenditures 2006-07'!I114/'Expenditures 2006-07 per Pupil'!C114</f>
        <v>317.21897735361881</v>
      </c>
      <c r="K114" s="82">
        <f>'Expenditures 2006-07'!J114/'Expenditures 2006-07 per Pupil'!C114</f>
        <v>203.46991075114198</v>
      </c>
      <c r="L114" s="82">
        <f>'Expenditures 2006-07'!K114/'Expenditures 2006-07 per Pupil'!C114</f>
        <v>774.91526095541371</v>
      </c>
      <c r="M114" s="82">
        <f>'Expenditures 2006-07'!L114/'Expenditures 2006-07 per Pupil'!C114</f>
        <v>389.71003133128579</v>
      </c>
      <c r="N114" s="82">
        <f>'Expenditures 2006-07'!M114/'Expenditures 2006-07 per Pupil'!C114</f>
        <v>0</v>
      </c>
      <c r="O114" s="82">
        <f>'Expenditures 2006-07'!N114/'Expenditures 2006-07 per Pupil'!C114</f>
        <v>0</v>
      </c>
      <c r="P114" s="82">
        <f>'Expenditures 2006-07'!O114/'Expenditures 2006-07 per Pupil'!C114</f>
        <v>564.17683588665011</v>
      </c>
      <c r="Q114" s="82">
        <f>'Expenditures 2006-07'!P114/'Expenditures 2006-07 per Pupil'!C114</f>
        <v>0</v>
      </c>
      <c r="R114" s="82">
        <f>'Expenditures 2006-07'!Q114/'Expenditures 2006-07 per Pupil'!C114</f>
        <v>60.316371062861691</v>
      </c>
      <c r="S114" s="82">
        <f>'Expenditures 2006-07'!R114/'Expenditures 2006-07 per Pupil'!C114</f>
        <v>0</v>
      </c>
      <c r="T114" s="82">
        <f>'Expenditures 2006-07'!S114/'Expenditures 2006-07 per Pupil'!C114</f>
        <v>0</v>
      </c>
      <c r="U114" s="82">
        <f>'Expenditures 2006-07'!T114/'Expenditures 2006-07 per Pupil'!C114</f>
        <v>0</v>
      </c>
      <c r="V114" s="82">
        <f>'Expenditures 2006-07'!U114/'Expenditures 2006-07 per Pupil'!C114</f>
        <v>0</v>
      </c>
      <c r="W114" s="82">
        <f>'Expenditures 2006-07'!V114/'Expenditures 2006-07 per Pupil'!C114</f>
        <v>0</v>
      </c>
      <c r="X114" s="82">
        <f>'Expenditures 2006-07'!W114/'Expenditures 2006-07 per Pupil'!C114</f>
        <v>0</v>
      </c>
      <c r="Y114" s="82">
        <f>'Expenditures 2006-07'!X114/'Expenditures 2006-07 per Pupil'!C114</f>
        <v>0</v>
      </c>
      <c r="Z114" s="82">
        <f>'Expenditures 2006-07'!Y114/'Expenditures 2006-07 per Pupil'!C114</f>
        <v>2.6202303827241895</v>
      </c>
      <c r="AA114" s="82">
        <f>'Expenditures 2006-07'!Z114/'Expenditures 2006-07 per Pupil'!C114</f>
        <v>0</v>
      </c>
      <c r="AB114" s="82">
        <f>'Expenditures 2006-07'!AA114/'Expenditures 2006-07 per Pupil'!C114</f>
        <v>411.45920121848025</v>
      </c>
      <c r="AC114" s="82">
        <f>'Expenditures 2006-07'!AB114/'Expenditures 2006-07 per Pupil'!C114</f>
        <v>360.8895488411103</v>
      </c>
    </row>
    <row r="115" spans="1:29" x14ac:dyDescent="0.2">
      <c r="A115" s="5" t="s">
        <v>224</v>
      </c>
      <c r="B115" s="5" t="s">
        <v>225</v>
      </c>
      <c r="C115" s="8">
        <v>2846.7316999999998</v>
      </c>
      <c r="D115" s="82">
        <f>'Expenditures 2006-07'!C115/'Expenditures 2006-07 per Pupil'!C115</f>
        <v>9566.7604291616244</v>
      </c>
      <c r="E115" s="82">
        <f>'Expenditures 2006-07'!D115/'Expenditures 2006-07 per Pupil'!C115</f>
        <v>9160.2900441934871</v>
      </c>
      <c r="F115" s="82">
        <f>'Expenditures 2006-07'!E115/'Expenditures 2006-07 per Pupil'!C115</f>
        <v>5067.7928411729144</v>
      </c>
      <c r="G115" s="82">
        <f>'Expenditures 2006-07'!F115/'Expenditures 2006-07 per Pupil'!C115</f>
        <v>368.61387042551291</v>
      </c>
      <c r="H115" s="82">
        <f>'Expenditures 2006-07'!G115/'Expenditures 2006-07 per Pupil'!C115</f>
        <v>605.14479815572361</v>
      </c>
      <c r="I115" s="82">
        <f>'Expenditures 2006-07'!H115/'Expenditures 2006-07 per Pupil'!C115</f>
        <v>229.08407560853033</v>
      </c>
      <c r="J115" s="82">
        <f>'Expenditures 2006-07'!I115/'Expenditures 2006-07 per Pupil'!C115</f>
        <v>396.61263476287564</v>
      </c>
      <c r="K115" s="82">
        <f>'Expenditures 2006-07'!J115/'Expenditures 2006-07 per Pupil'!C115</f>
        <v>106.96842277057583</v>
      </c>
      <c r="L115" s="82">
        <f>'Expenditures 2006-07'!K115/'Expenditures 2006-07 per Pupil'!C115</f>
        <v>853.59552500153075</v>
      </c>
      <c r="M115" s="82">
        <f>'Expenditures 2006-07'!L115/'Expenditures 2006-07 per Pupil'!C115</f>
        <v>637.96934217580122</v>
      </c>
      <c r="N115" s="82">
        <f>'Expenditures 2006-07'!M115/'Expenditures 2006-07 per Pupil'!C115</f>
        <v>111.88258450910567</v>
      </c>
      <c r="O115" s="82">
        <f>'Expenditures 2006-07'!N115/'Expenditures 2006-07 per Pupil'!C115</f>
        <v>0</v>
      </c>
      <c r="P115" s="82">
        <f>'Expenditures 2006-07'!O115/'Expenditures 2006-07 per Pupil'!C115</f>
        <v>556.92585641281198</v>
      </c>
      <c r="Q115" s="82">
        <f>'Expenditures 2006-07'!P115/'Expenditures 2006-07 per Pupil'!C115</f>
        <v>0</v>
      </c>
      <c r="R115" s="82">
        <f>'Expenditures 2006-07'!Q115/'Expenditures 2006-07 per Pupil'!C115</f>
        <v>225.70009319810504</v>
      </c>
      <c r="S115" s="82">
        <f>'Expenditures 2006-07'!R115/'Expenditures 2006-07 per Pupil'!C115</f>
        <v>0</v>
      </c>
      <c r="T115" s="82">
        <f>'Expenditures 2006-07'!S115/'Expenditures 2006-07 per Pupil'!C115</f>
        <v>0</v>
      </c>
      <c r="U115" s="82">
        <f>'Expenditures 2006-07'!T115/'Expenditures 2006-07 per Pupil'!C115</f>
        <v>0</v>
      </c>
      <c r="V115" s="82">
        <f>'Expenditures 2006-07'!U115/'Expenditures 2006-07 per Pupil'!C115</f>
        <v>0</v>
      </c>
      <c r="W115" s="82">
        <f>'Expenditures 2006-07'!V115/'Expenditures 2006-07 per Pupil'!C115</f>
        <v>0</v>
      </c>
      <c r="X115" s="82">
        <f>'Expenditures 2006-07'!W115/'Expenditures 2006-07 per Pupil'!C115</f>
        <v>0</v>
      </c>
      <c r="Y115" s="82">
        <f>'Expenditures 2006-07'!X115/'Expenditures 2006-07 per Pupil'!C115</f>
        <v>0</v>
      </c>
      <c r="Z115" s="82">
        <f>'Expenditures 2006-07'!Y115/'Expenditures 2006-07 per Pupil'!C115</f>
        <v>0</v>
      </c>
      <c r="AA115" s="82">
        <f>'Expenditures 2006-07'!Z115/'Expenditures 2006-07 per Pupil'!C115</f>
        <v>0</v>
      </c>
      <c r="AB115" s="82">
        <f>'Expenditures 2006-07'!AA115/'Expenditures 2006-07 per Pupil'!C115</f>
        <v>406.4703849681373</v>
      </c>
      <c r="AC115" s="82">
        <f>'Expenditures 2006-07'!AB115/'Expenditures 2006-07 per Pupil'!C115</f>
        <v>1417.5807857129635</v>
      </c>
    </row>
    <row r="116" spans="1:29" x14ac:dyDescent="0.2">
      <c r="A116" s="5" t="s">
        <v>226</v>
      </c>
      <c r="B116" s="5" t="s">
        <v>227</v>
      </c>
      <c r="C116" s="8">
        <v>1428.6185</v>
      </c>
      <c r="D116" s="82">
        <f>'Expenditures 2006-07'!C116/'Expenditures 2006-07 per Pupil'!C116</f>
        <v>8832.4923833759676</v>
      </c>
      <c r="E116" s="82">
        <f>'Expenditures 2006-07'!D116/'Expenditures 2006-07 per Pupil'!C116</f>
        <v>7670.790452454592</v>
      </c>
      <c r="F116" s="82">
        <f>'Expenditures 2006-07'!E116/'Expenditures 2006-07 per Pupil'!C116</f>
        <v>3911.6598938064994</v>
      </c>
      <c r="G116" s="82">
        <f>'Expenditures 2006-07'!F116/'Expenditures 2006-07 per Pupil'!C116</f>
        <v>259.3939109706335</v>
      </c>
      <c r="H116" s="82">
        <f>'Expenditures 2006-07'!G116/'Expenditures 2006-07 per Pupil'!C116</f>
        <v>431.99040191625681</v>
      </c>
      <c r="I116" s="82">
        <f>'Expenditures 2006-07'!H116/'Expenditures 2006-07 per Pupil'!C116</f>
        <v>347.24252135892124</v>
      </c>
      <c r="J116" s="82">
        <f>'Expenditures 2006-07'!I116/'Expenditures 2006-07 per Pupil'!C116</f>
        <v>503.81614125814559</v>
      </c>
      <c r="K116" s="82">
        <f>'Expenditures 2006-07'!J116/'Expenditures 2006-07 per Pupil'!C116</f>
        <v>84.849244217403026</v>
      </c>
      <c r="L116" s="82">
        <f>'Expenditures 2006-07'!K116/'Expenditures 2006-07 per Pupil'!C116</f>
        <v>701.79280892694578</v>
      </c>
      <c r="M116" s="82">
        <f>'Expenditures 2006-07'!L116/'Expenditures 2006-07 per Pupil'!C116</f>
        <v>580.00776974398684</v>
      </c>
      <c r="N116" s="82">
        <f>'Expenditures 2006-07'!M116/'Expenditures 2006-07 per Pupil'!C116</f>
        <v>0</v>
      </c>
      <c r="O116" s="82">
        <f>'Expenditures 2006-07'!N116/'Expenditures 2006-07 per Pupil'!C116</f>
        <v>0</v>
      </c>
      <c r="P116" s="82">
        <f>'Expenditures 2006-07'!O116/'Expenditures 2006-07 per Pupil'!C116</f>
        <v>658.0740484601032</v>
      </c>
      <c r="Q116" s="82">
        <f>'Expenditures 2006-07'!P116/'Expenditures 2006-07 per Pupil'!C116</f>
        <v>0</v>
      </c>
      <c r="R116" s="82">
        <f>'Expenditures 2006-07'!Q116/'Expenditures 2006-07 per Pupil'!C116</f>
        <v>191.9637117956963</v>
      </c>
      <c r="S116" s="82">
        <f>'Expenditures 2006-07'!R116/'Expenditures 2006-07 per Pupil'!C116</f>
        <v>0</v>
      </c>
      <c r="T116" s="82">
        <f>'Expenditures 2006-07'!S116/'Expenditures 2006-07 per Pupil'!C116</f>
        <v>0</v>
      </c>
      <c r="U116" s="82">
        <f>'Expenditures 2006-07'!T116/'Expenditures 2006-07 per Pupil'!C116</f>
        <v>0</v>
      </c>
      <c r="V116" s="82">
        <f>'Expenditures 2006-07'!U116/'Expenditures 2006-07 per Pupil'!C116</f>
        <v>0</v>
      </c>
      <c r="W116" s="82">
        <f>'Expenditures 2006-07'!V116/'Expenditures 2006-07 per Pupil'!C116</f>
        <v>0</v>
      </c>
      <c r="X116" s="82">
        <f>'Expenditures 2006-07'!W116/'Expenditures 2006-07 per Pupil'!C116</f>
        <v>0</v>
      </c>
      <c r="Y116" s="82">
        <f>'Expenditures 2006-07'!X116/'Expenditures 2006-07 per Pupil'!C116</f>
        <v>0</v>
      </c>
      <c r="Z116" s="82">
        <f>'Expenditures 2006-07'!Y116/'Expenditures 2006-07 per Pupil'!C116</f>
        <v>0</v>
      </c>
      <c r="AA116" s="82">
        <f>'Expenditures 2006-07'!Z116/'Expenditures 2006-07 per Pupil'!C116</f>
        <v>0</v>
      </c>
      <c r="AB116" s="82">
        <f>'Expenditures 2006-07'!AA116/'Expenditures 2006-07 per Pupil'!C116</f>
        <v>1161.7019309213763</v>
      </c>
      <c r="AC116" s="82">
        <f>'Expenditures 2006-07'!AB116/'Expenditures 2006-07 per Pupil'!C116</f>
        <v>49.713138952071532</v>
      </c>
    </row>
    <row r="117" spans="1:29" x14ac:dyDescent="0.2">
      <c r="A117" s="5" t="s">
        <v>228</v>
      </c>
      <c r="B117" s="5" t="s">
        <v>229</v>
      </c>
      <c r="C117" s="8">
        <v>4419.146200000001</v>
      </c>
      <c r="D117" s="82">
        <f>'Expenditures 2006-07'!C117/'Expenditures 2006-07 per Pupil'!C117</f>
        <v>7643.9758544308843</v>
      </c>
      <c r="E117" s="82">
        <f>'Expenditures 2006-07'!D117/'Expenditures 2006-07 per Pupil'!C117</f>
        <v>7107.9213310480636</v>
      </c>
      <c r="F117" s="82">
        <f>'Expenditures 2006-07'!E117/'Expenditures 2006-07 per Pupil'!C117</f>
        <v>3979.629904527711</v>
      </c>
      <c r="G117" s="82">
        <f>'Expenditures 2006-07'!F117/'Expenditures 2006-07 per Pupil'!C117</f>
        <v>375.70117729981405</v>
      </c>
      <c r="H117" s="82">
        <f>'Expenditures 2006-07'!G117/'Expenditures 2006-07 per Pupil'!C117</f>
        <v>329.69744019783724</v>
      </c>
      <c r="I117" s="82">
        <f>'Expenditures 2006-07'!H117/'Expenditures 2006-07 per Pupil'!C117</f>
        <v>209.57517992955286</v>
      </c>
      <c r="J117" s="82">
        <f>'Expenditures 2006-07'!I117/'Expenditures 2006-07 per Pupil'!C117</f>
        <v>334.76078252400879</v>
      </c>
      <c r="K117" s="82">
        <f>'Expenditures 2006-07'!J117/'Expenditures 2006-07 per Pupil'!C117</f>
        <v>92.646228812253341</v>
      </c>
      <c r="L117" s="82">
        <f>'Expenditures 2006-07'!K117/'Expenditures 2006-07 per Pupil'!C117</f>
        <v>702.88877973758804</v>
      </c>
      <c r="M117" s="82">
        <f>'Expenditures 2006-07'!L117/'Expenditures 2006-07 per Pupil'!C117</f>
        <v>498.75247621361774</v>
      </c>
      <c r="N117" s="82">
        <f>'Expenditures 2006-07'!M117/'Expenditures 2006-07 per Pupil'!C117</f>
        <v>0</v>
      </c>
      <c r="O117" s="82">
        <f>'Expenditures 2006-07'!N117/'Expenditures 2006-07 per Pupil'!C117</f>
        <v>0</v>
      </c>
      <c r="P117" s="82">
        <f>'Expenditures 2006-07'!O117/'Expenditures 2006-07 per Pupil'!C117</f>
        <v>504.9937632749058</v>
      </c>
      <c r="Q117" s="82">
        <f>'Expenditures 2006-07'!P117/'Expenditures 2006-07 per Pupil'!C117</f>
        <v>0</v>
      </c>
      <c r="R117" s="82">
        <f>'Expenditures 2006-07'!Q117/'Expenditures 2006-07 per Pupil'!C117</f>
        <v>79.275598530775</v>
      </c>
      <c r="S117" s="82">
        <f>'Expenditures 2006-07'!R117/'Expenditures 2006-07 per Pupil'!C117</f>
        <v>0</v>
      </c>
      <c r="T117" s="82">
        <f>'Expenditures 2006-07'!S117/'Expenditures 2006-07 per Pupil'!C117</f>
        <v>0</v>
      </c>
      <c r="U117" s="82">
        <f>'Expenditures 2006-07'!T117/'Expenditures 2006-07 per Pupil'!C117</f>
        <v>88.797229654904811</v>
      </c>
      <c r="V117" s="82">
        <f>'Expenditures 2006-07'!U117/'Expenditures 2006-07 per Pupil'!C117</f>
        <v>3.2105749296097055</v>
      </c>
      <c r="W117" s="82">
        <f>'Expenditures 2006-07'!V117/'Expenditures 2006-07 per Pupil'!C117</f>
        <v>0</v>
      </c>
      <c r="X117" s="82">
        <f>'Expenditures 2006-07'!W117/'Expenditures 2006-07 per Pupil'!C117</f>
        <v>-1.5685880679847157</v>
      </c>
      <c r="Y117" s="82">
        <f>'Expenditures 2006-07'!X117/'Expenditures 2006-07 per Pupil'!C117</f>
        <v>0</v>
      </c>
      <c r="Z117" s="82">
        <f>'Expenditures 2006-07'!Y117/'Expenditures 2006-07 per Pupil'!C117</f>
        <v>0</v>
      </c>
      <c r="AA117" s="82">
        <f>'Expenditures 2006-07'!Z117/'Expenditures 2006-07 per Pupil'!C117</f>
        <v>0</v>
      </c>
      <c r="AB117" s="82">
        <f>'Expenditures 2006-07'!AA117/'Expenditures 2006-07 per Pupil'!C117</f>
        <v>445.61530686629004</v>
      </c>
      <c r="AC117" s="82">
        <f>'Expenditures 2006-07'!AB117/'Expenditures 2006-07 per Pupil'!C117</f>
        <v>272.1607015400395</v>
      </c>
    </row>
    <row r="118" spans="1:29" x14ac:dyDescent="0.2">
      <c r="A118" s="5" t="s">
        <v>230</v>
      </c>
      <c r="B118" s="5" t="s">
        <v>231</v>
      </c>
      <c r="C118" s="8">
        <v>1000.1432</v>
      </c>
      <c r="D118" s="82">
        <f>'Expenditures 2006-07'!C118/'Expenditures 2006-07 per Pupil'!C118</f>
        <v>9361.8966663973715</v>
      </c>
      <c r="E118" s="82">
        <f>'Expenditures 2006-07'!D118/'Expenditures 2006-07 per Pupil'!C118</f>
        <v>8899.9076332269215</v>
      </c>
      <c r="F118" s="82">
        <f>'Expenditures 2006-07'!E118/'Expenditures 2006-07 per Pupil'!C118</f>
        <v>4713.7596196224704</v>
      </c>
      <c r="G118" s="82">
        <f>'Expenditures 2006-07'!F118/'Expenditures 2006-07 per Pupil'!C118</f>
        <v>834.71495881789724</v>
      </c>
      <c r="H118" s="82">
        <f>'Expenditures 2006-07'!G118/'Expenditures 2006-07 per Pupil'!C118</f>
        <v>413.67271206763195</v>
      </c>
      <c r="I118" s="82">
        <f>'Expenditures 2006-07'!H118/'Expenditures 2006-07 per Pupil'!C118</f>
        <v>279.94820141755702</v>
      </c>
      <c r="J118" s="82">
        <f>'Expenditures 2006-07'!I118/'Expenditures 2006-07 per Pupil'!C118</f>
        <v>443.28401172952033</v>
      </c>
      <c r="K118" s="82">
        <f>'Expenditures 2006-07'!J118/'Expenditures 2006-07 per Pupil'!C118</f>
        <v>134.05461337936407</v>
      </c>
      <c r="L118" s="82">
        <f>'Expenditures 2006-07'!K118/'Expenditures 2006-07 per Pupil'!C118</f>
        <v>742.43084390315312</v>
      </c>
      <c r="M118" s="82">
        <f>'Expenditures 2006-07'!L118/'Expenditures 2006-07 per Pupil'!C118</f>
        <v>513.60370194988081</v>
      </c>
      <c r="N118" s="82">
        <f>'Expenditures 2006-07'!M118/'Expenditures 2006-07 per Pupil'!C118</f>
        <v>0</v>
      </c>
      <c r="O118" s="82">
        <f>'Expenditures 2006-07'!N118/'Expenditures 2006-07 per Pupil'!C118</f>
        <v>0</v>
      </c>
      <c r="P118" s="82">
        <f>'Expenditures 2006-07'!O118/'Expenditures 2006-07 per Pupil'!C118</f>
        <v>649.74380668688241</v>
      </c>
      <c r="Q118" s="82">
        <f>'Expenditures 2006-07'!P118/'Expenditures 2006-07 per Pupil'!C118</f>
        <v>0</v>
      </c>
      <c r="R118" s="82">
        <f>'Expenditures 2006-07'!Q118/'Expenditures 2006-07 per Pupil'!C118</f>
        <v>174.69516365256496</v>
      </c>
      <c r="S118" s="82">
        <f>'Expenditures 2006-07'!R118/'Expenditures 2006-07 per Pupil'!C118</f>
        <v>0</v>
      </c>
      <c r="T118" s="82">
        <f>'Expenditures 2006-07'!S118/'Expenditures 2006-07 per Pupil'!C118</f>
        <v>0</v>
      </c>
      <c r="U118" s="82">
        <f>'Expenditures 2006-07'!T118/'Expenditures 2006-07 per Pupil'!C118</f>
        <v>0</v>
      </c>
      <c r="V118" s="82">
        <f>'Expenditures 2006-07'!U118/'Expenditures 2006-07 per Pupil'!C118</f>
        <v>2.1746785860264808</v>
      </c>
      <c r="W118" s="82">
        <f>'Expenditures 2006-07'!V118/'Expenditures 2006-07 per Pupil'!C118</f>
        <v>0</v>
      </c>
      <c r="X118" s="82">
        <f>'Expenditures 2006-07'!W118/'Expenditures 2006-07 per Pupil'!C118</f>
        <v>0</v>
      </c>
      <c r="Y118" s="82">
        <f>'Expenditures 2006-07'!X118/'Expenditures 2006-07 per Pupil'!C118</f>
        <v>0</v>
      </c>
      <c r="Z118" s="82">
        <f>'Expenditures 2006-07'!Y118/'Expenditures 2006-07 per Pupil'!C118</f>
        <v>0</v>
      </c>
      <c r="AA118" s="82">
        <f>'Expenditures 2006-07'!Z118/'Expenditures 2006-07 per Pupil'!C118</f>
        <v>0</v>
      </c>
      <c r="AB118" s="82">
        <f>'Expenditures 2006-07'!AA118/'Expenditures 2006-07 per Pupil'!C118</f>
        <v>459.81435458442354</v>
      </c>
      <c r="AC118" s="82">
        <f>'Expenditures 2006-07'!AB118/'Expenditures 2006-07 per Pupil'!C118</f>
        <v>21.996850051072688</v>
      </c>
    </row>
    <row r="119" spans="1:29" x14ac:dyDescent="0.2">
      <c r="A119" s="5" t="s">
        <v>232</v>
      </c>
      <c r="B119" s="5" t="s">
        <v>233</v>
      </c>
      <c r="C119" s="8">
        <v>2926.0728999999997</v>
      </c>
      <c r="D119" s="82">
        <f>'Expenditures 2006-07'!C119/'Expenditures 2006-07 per Pupil'!C119</f>
        <v>8614.7690749605044</v>
      </c>
      <c r="E119" s="82">
        <f>'Expenditures 2006-07'!D119/'Expenditures 2006-07 per Pupil'!C119</f>
        <v>8017.2538079963779</v>
      </c>
      <c r="F119" s="82">
        <f>'Expenditures 2006-07'!E119/'Expenditures 2006-07 per Pupil'!C119</f>
        <v>4668.4413911902202</v>
      </c>
      <c r="G119" s="82">
        <f>'Expenditures 2006-07'!F119/'Expenditures 2006-07 per Pupil'!C119</f>
        <v>274.94929808481533</v>
      </c>
      <c r="H119" s="82">
        <f>'Expenditures 2006-07'!G119/'Expenditures 2006-07 per Pupil'!C119</f>
        <v>302.0969128964627</v>
      </c>
      <c r="I119" s="82">
        <f>'Expenditures 2006-07'!H119/'Expenditures 2006-07 per Pupil'!C119</f>
        <v>345.52389313335294</v>
      </c>
      <c r="J119" s="82">
        <f>'Expenditures 2006-07'!I119/'Expenditures 2006-07 per Pupil'!C119</f>
        <v>344.53061644499701</v>
      </c>
      <c r="K119" s="82">
        <f>'Expenditures 2006-07'!J119/'Expenditures 2006-07 per Pupil'!C119</f>
        <v>223.06767544991791</v>
      </c>
      <c r="L119" s="82">
        <f>'Expenditures 2006-07'!K119/'Expenditures 2006-07 per Pupil'!C119</f>
        <v>712.76827723601832</v>
      </c>
      <c r="M119" s="82">
        <f>'Expenditures 2006-07'!L119/'Expenditures 2006-07 per Pupil'!C119</f>
        <v>563.18740042327727</v>
      </c>
      <c r="N119" s="82">
        <f>'Expenditures 2006-07'!M119/'Expenditures 2006-07 per Pupil'!C119</f>
        <v>0</v>
      </c>
      <c r="O119" s="82">
        <f>'Expenditures 2006-07'!N119/'Expenditures 2006-07 per Pupil'!C119</f>
        <v>0</v>
      </c>
      <c r="P119" s="82">
        <f>'Expenditures 2006-07'!O119/'Expenditures 2006-07 per Pupil'!C119</f>
        <v>501.95811936196128</v>
      </c>
      <c r="Q119" s="82">
        <f>'Expenditures 2006-07'!P119/'Expenditures 2006-07 per Pupil'!C119</f>
        <v>0</v>
      </c>
      <c r="R119" s="82">
        <f>'Expenditures 2006-07'!Q119/'Expenditures 2006-07 per Pupil'!C119</f>
        <v>80.730223775354332</v>
      </c>
      <c r="S119" s="82">
        <f>'Expenditures 2006-07'!R119/'Expenditures 2006-07 per Pupil'!C119</f>
        <v>0</v>
      </c>
      <c r="T119" s="82">
        <f>'Expenditures 2006-07'!S119/'Expenditures 2006-07 per Pupil'!C119</f>
        <v>0</v>
      </c>
      <c r="U119" s="82">
        <f>'Expenditures 2006-07'!T119/'Expenditures 2006-07 per Pupil'!C119</f>
        <v>0</v>
      </c>
      <c r="V119" s="82">
        <f>'Expenditures 2006-07'!U119/'Expenditures 2006-07 per Pupil'!C119</f>
        <v>100.64968647910311</v>
      </c>
      <c r="W119" s="82">
        <f>'Expenditures 2006-07'!V119/'Expenditures 2006-07 per Pupil'!C119</f>
        <v>0</v>
      </c>
      <c r="X119" s="82">
        <f>'Expenditures 2006-07'!W119/'Expenditures 2006-07 per Pupil'!C119</f>
        <v>0</v>
      </c>
      <c r="Y119" s="82">
        <f>'Expenditures 2006-07'!X119/'Expenditures 2006-07 per Pupil'!C119</f>
        <v>0</v>
      </c>
      <c r="Z119" s="82">
        <f>'Expenditures 2006-07'!Y119/'Expenditures 2006-07 per Pupil'!C119</f>
        <v>0</v>
      </c>
      <c r="AA119" s="82">
        <f>'Expenditures 2006-07'!Z119/'Expenditures 2006-07 per Pupil'!C119</f>
        <v>0</v>
      </c>
      <c r="AB119" s="82">
        <f>'Expenditures 2006-07'!AA119/'Expenditures 2006-07 per Pupil'!C119</f>
        <v>496.86558048502485</v>
      </c>
      <c r="AC119" s="82">
        <f>'Expenditures 2006-07'!AB119/'Expenditures 2006-07 per Pupil'!C119</f>
        <v>832.5383656709306</v>
      </c>
    </row>
    <row r="120" spans="1:29" x14ac:dyDescent="0.2">
      <c r="A120" s="5" t="s">
        <v>234</v>
      </c>
      <c r="B120" s="5" t="s">
        <v>235</v>
      </c>
      <c r="C120" s="8">
        <v>1504.2270000000001</v>
      </c>
      <c r="D120" s="82">
        <f>'Expenditures 2006-07'!C120/'Expenditures 2006-07 per Pupil'!C120</f>
        <v>8405.888160497052</v>
      </c>
      <c r="E120" s="82">
        <f>'Expenditures 2006-07'!D120/'Expenditures 2006-07 per Pupil'!C120</f>
        <v>8003.4163926056362</v>
      </c>
      <c r="F120" s="82">
        <f>'Expenditures 2006-07'!E120/'Expenditures 2006-07 per Pupil'!C120</f>
        <v>4520.2355960902169</v>
      </c>
      <c r="G120" s="82">
        <f>'Expenditures 2006-07'!F120/'Expenditures 2006-07 per Pupil'!C120</f>
        <v>388.1875940266994</v>
      </c>
      <c r="H120" s="82">
        <f>'Expenditures 2006-07'!G120/'Expenditures 2006-07 per Pupil'!C120</f>
        <v>338.32921493896862</v>
      </c>
      <c r="I120" s="82">
        <f>'Expenditures 2006-07'!H120/'Expenditures 2006-07 per Pupil'!C120</f>
        <v>272.60641512218564</v>
      </c>
      <c r="J120" s="82">
        <f>'Expenditures 2006-07'!I120/'Expenditures 2006-07 per Pupil'!C120</f>
        <v>431.34179216301789</v>
      </c>
      <c r="K120" s="82">
        <f>'Expenditures 2006-07'!J120/'Expenditures 2006-07 per Pupil'!C120</f>
        <v>64.725629841772545</v>
      </c>
      <c r="L120" s="82">
        <f>'Expenditures 2006-07'!K120/'Expenditures 2006-07 per Pupil'!C120</f>
        <v>697.82252944535628</v>
      </c>
      <c r="M120" s="82">
        <f>'Expenditures 2006-07'!L120/'Expenditures 2006-07 per Pupil'!C120</f>
        <v>524.94388147533584</v>
      </c>
      <c r="N120" s="82">
        <f>'Expenditures 2006-07'!M120/'Expenditures 2006-07 per Pupil'!C120</f>
        <v>0</v>
      </c>
      <c r="O120" s="82">
        <f>'Expenditures 2006-07'!N120/'Expenditures 2006-07 per Pupil'!C120</f>
        <v>0</v>
      </c>
      <c r="P120" s="82">
        <f>'Expenditures 2006-07'!O120/'Expenditures 2006-07 per Pupil'!C120</f>
        <v>635.11794429963027</v>
      </c>
      <c r="Q120" s="82">
        <f>'Expenditures 2006-07'!P120/'Expenditures 2006-07 per Pupil'!C120</f>
        <v>0</v>
      </c>
      <c r="R120" s="82">
        <f>'Expenditures 2006-07'!Q120/'Expenditures 2006-07 per Pupil'!C120</f>
        <v>130.10579520245281</v>
      </c>
      <c r="S120" s="82">
        <f>'Expenditures 2006-07'!R120/'Expenditures 2006-07 per Pupil'!C120</f>
        <v>0</v>
      </c>
      <c r="T120" s="82">
        <f>'Expenditures 2006-07'!S120/'Expenditures 2006-07 per Pupil'!C120</f>
        <v>0</v>
      </c>
      <c r="U120" s="82">
        <f>'Expenditures 2006-07'!T120/'Expenditures 2006-07 per Pupil'!C120</f>
        <v>0</v>
      </c>
      <c r="V120" s="82">
        <f>'Expenditures 2006-07'!U120/'Expenditures 2006-07 per Pupil'!C120</f>
        <v>0</v>
      </c>
      <c r="W120" s="82">
        <f>'Expenditures 2006-07'!V120/'Expenditures 2006-07 per Pupil'!C120</f>
        <v>0</v>
      </c>
      <c r="X120" s="82">
        <f>'Expenditures 2006-07'!W120/'Expenditures 2006-07 per Pupil'!C120</f>
        <v>0</v>
      </c>
      <c r="Y120" s="82">
        <f>'Expenditures 2006-07'!X120/'Expenditures 2006-07 per Pupil'!C120</f>
        <v>0</v>
      </c>
      <c r="Z120" s="82">
        <f>'Expenditures 2006-07'!Y120/'Expenditures 2006-07 per Pupil'!C120</f>
        <v>0</v>
      </c>
      <c r="AA120" s="82">
        <f>'Expenditures 2006-07'!Z120/'Expenditures 2006-07 per Pupil'!C120</f>
        <v>0</v>
      </c>
      <c r="AB120" s="82">
        <f>'Expenditures 2006-07'!AA120/'Expenditures 2006-07 per Pupil'!C120</f>
        <v>402.47176789141531</v>
      </c>
      <c r="AC120" s="82">
        <f>'Expenditures 2006-07'!AB120/'Expenditures 2006-07 per Pupil'!C120</f>
        <v>60.411094867995317</v>
      </c>
    </row>
    <row r="121" spans="1:29" x14ac:dyDescent="0.2">
      <c r="A121" s="5" t="s">
        <v>236</v>
      </c>
      <c r="B121" s="5" t="s">
        <v>237</v>
      </c>
      <c r="C121" s="8">
        <v>1396.6782000000001</v>
      </c>
      <c r="D121" s="82">
        <f>'Expenditures 2006-07'!C121/'Expenditures 2006-07 per Pupil'!C121</f>
        <v>9850.7035836887826</v>
      </c>
      <c r="E121" s="82">
        <f>'Expenditures 2006-07'!D121/'Expenditures 2006-07 per Pupil'!C121</f>
        <v>9212.7669351465502</v>
      </c>
      <c r="F121" s="82">
        <f>'Expenditures 2006-07'!E121/'Expenditures 2006-07 per Pupil'!C121</f>
        <v>5550.5079337531006</v>
      </c>
      <c r="G121" s="82">
        <f>'Expenditures 2006-07'!F121/'Expenditures 2006-07 per Pupil'!C121</f>
        <v>324.10369117238315</v>
      </c>
      <c r="H121" s="82">
        <f>'Expenditures 2006-07'!G121/'Expenditures 2006-07 per Pupil'!C121</f>
        <v>462.55891299799765</v>
      </c>
      <c r="I121" s="82">
        <f>'Expenditures 2006-07'!H121/'Expenditures 2006-07 per Pupil'!C121</f>
        <v>336.46893035203095</v>
      </c>
      <c r="J121" s="82">
        <f>'Expenditures 2006-07'!I121/'Expenditures 2006-07 per Pupil'!C121</f>
        <v>461.32823580979493</v>
      </c>
      <c r="K121" s="82">
        <f>'Expenditures 2006-07'!J121/'Expenditures 2006-07 per Pupil'!C121</f>
        <v>144.50584966529871</v>
      </c>
      <c r="L121" s="82">
        <f>'Expenditures 2006-07'!K121/'Expenditures 2006-07 per Pupil'!C121</f>
        <v>744.80030546764453</v>
      </c>
      <c r="M121" s="82">
        <f>'Expenditures 2006-07'!L121/'Expenditures 2006-07 per Pupil'!C121</f>
        <v>337.75018468821236</v>
      </c>
      <c r="N121" s="82">
        <f>'Expenditures 2006-07'!M121/'Expenditures 2006-07 per Pupil'!C121</f>
        <v>0</v>
      </c>
      <c r="O121" s="82">
        <f>'Expenditures 2006-07'!N121/'Expenditures 2006-07 per Pupil'!C121</f>
        <v>0</v>
      </c>
      <c r="P121" s="82">
        <f>'Expenditures 2006-07'!O121/'Expenditures 2006-07 per Pupil'!C121</f>
        <v>645.29672618932545</v>
      </c>
      <c r="Q121" s="82">
        <f>'Expenditures 2006-07'!P121/'Expenditures 2006-07 per Pupil'!C121</f>
        <v>0</v>
      </c>
      <c r="R121" s="82">
        <f>'Expenditures 2006-07'!Q121/'Expenditures 2006-07 per Pupil'!C121</f>
        <v>205.44616505076115</v>
      </c>
      <c r="S121" s="82">
        <f>'Expenditures 2006-07'!R121/'Expenditures 2006-07 per Pupil'!C121</f>
        <v>0</v>
      </c>
      <c r="T121" s="82">
        <f>'Expenditures 2006-07'!S121/'Expenditures 2006-07 per Pupil'!C121</f>
        <v>0</v>
      </c>
      <c r="U121" s="82">
        <f>'Expenditures 2006-07'!T121/'Expenditures 2006-07 per Pupil'!C121</f>
        <v>0</v>
      </c>
      <c r="V121" s="82">
        <f>'Expenditures 2006-07'!U121/'Expenditures 2006-07 per Pupil'!C121</f>
        <v>0</v>
      </c>
      <c r="W121" s="82">
        <f>'Expenditures 2006-07'!V121/'Expenditures 2006-07 per Pupil'!C121</f>
        <v>61.31709509033648</v>
      </c>
      <c r="X121" s="82">
        <f>'Expenditures 2006-07'!W121/'Expenditures 2006-07 per Pupil'!C121</f>
        <v>0</v>
      </c>
      <c r="Y121" s="82">
        <f>'Expenditures 2006-07'!X121/'Expenditures 2006-07 per Pupil'!C121</f>
        <v>0</v>
      </c>
      <c r="Z121" s="82">
        <f>'Expenditures 2006-07'!Y121/'Expenditures 2006-07 per Pupil'!C121</f>
        <v>0</v>
      </c>
      <c r="AA121" s="82">
        <f>'Expenditures 2006-07'!Z121/'Expenditures 2006-07 per Pupil'!C121</f>
        <v>0</v>
      </c>
      <c r="AB121" s="82">
        <f>'Expenditures 2006-07'!AA121/'Expenditures 2006-07 per Pupil'!C121</f>
        <v>576.61955345189745</v>
      </c>
      <c r="AC121" s="82">
        <f>'Expenditures 2006-07'!AB121/'Expenditures 2006-07 per Pupil'!C121</f>
        <v>25.010771987419865</v>
      </c>
    </row>
    <row r="122" spans="1:29" x14ac:dyDescent="0.2">
      <c r="A122" s="5" t="s">
        <v>238</v>
      </c>
      <c r="B122" s="5" t="s">
        <v>239</v>
      </c>
      <c r="C122" s="8">
        <v>1810.8864000000001</v>
      </c>
      <c r="D122" s="82">
        <f>'Expenditures 2006-07'!C122/'Expenditures 2006-07 per Pupil'!C122</f>
        <v>9596.1900260557486</v>
      </c>
      <c r="E122" s="82">
        <f>'Expenditures 2006-07'!D122/'Expenditures 2006-07 per Pupil'!C122</f>
        <v>8740.6262148746609</v>
      </c>
      <c r="F122" s="82">
        <f>'Expenditures 2006-07'!E122/'Expenditures 2006-07 per Pupil'!C122</f>
        <v>4571.8333187548369</v>
      </c>
      <c r="G122" s="82">
        <f>'Expenditures 2006-07'!F122/'Expenditures 2006-07 per Pupil'!C122</f>
        <v>317.02852812854525</v>
      </c>
      <c r="H122" s="82">
        <f>'Expenditures 2006-07'!G122/'Expenditures 2006-07 per Pupil'!C122</f>
        <v>576.95127093560359</v>
      </c>
      <c r="I122" s="82">
        <f>'Expenditures 2006-07'!H122/'Expenditures 2006-07 per Pupil'!C122</f>
        <v>215.2797823209672</v>
      </c>
      <c r="J122" s="82">
        <f>'Expenditures 2006-07'!I122/'Expenditures 2006-07 per Pupil'!C122</f>
        <v>531.78655491586881</v>
      </c>
      <c r="K122" s="82">
        <f>'Expenditures 2006-07'!J122/'Expenditures 2006-07 per Pupil'!C122</f>
        <v>120.18357418775688</v>
      </c>
      <c r="L122" s="82">
        <f>'Expenditures 2006-07'!K122/'Expenditures 2006-07 per Pupil'!C122</f>
        <v>1018.478342981647</v>
      </c>
      <c r="M122" s="82">
        <f>'Expenditures 2006-07'!L122/'Expenditures 2006-07 per Pupil'!C122</f>
        <v>469.25581306480626</v>
      </c>
      <c r="N122" s="82">
        <f>'Expenditures 2006-07'!M122/'Expenditures 2006-07 per Pupil'!C122</f>
        <v>0</v>
      </c>
      <c r="O122" s="82">
        <f>'Expenditures 2006-07'!N122/'Expenditures 2006-07 per Pupil'!C122</f>
        <v>0</v>
      </c>
      <c r="P122" s="82">
        <f>'Expenditures 2006-07'!O122/'Expenditures 2006-07 per Pupil'!C122</f>
        <v>780.6576547264367</v>
      </c>
      <c r="Q122" s="82">
        <f>'Expenditures 2006-07'!P122/'Expenditures 2006-07 per Pupil'!C122</f>
        <v>0</v>
      </c>
      <c r="R122" s="82">
        <f>'Expenditures 2006-07'!Q122/'Expenditures 2006-07 per Pupil'!C122</f>
        <v>139.17137485819097</v>
      </c>
      <c r="S122" s="82">
        <f>'Expenditures 2006-07'!R122/'Expenditures 2006-07 per Pupil'!C122</f>
        <v>0</v>
      </c>
      <c r="T122" s="82">
        <f>'Expenditures 2006-07'!S122/'Expenditures 2006-07 per Pupil'!C122</f>
        <v>0</v>
      </c>
      <c r="U122" s="82">
        <f>'Expenditures 2006-07'!T122/'Expenditures 2006-07 per Pupil'!C122</f>
        <v>0</v>
      </c>
      <c r="V122" s="82">
        <f>'Expenditures 2006-07'!U122/'Expenditures 2006-07 per Pupil'!C122</f>
        <v>0</v>
      </c>
      <c r="W122" s="82">
        <f>'Expenditures 2006-07'!V122/'Expenditures 2006-07 per Pupil'!C122</f>
        <v>0</v>
      </c>
      <c r="X122" s="82">
        <f>'Expenditures 2006-07'!W122/'Expenditures 2006-07 per Pupil'!C122</f>
        <v>0</v>
      </c>
      <c r="Y122" s="82">
        <f>'Expenditures 2006-07'!X122/'Expenditures 2006-07 per Pupil'!C122</f>
        <v>0</v>
      </c>
      <c r="Z122" s="82">
        <f>'Expenditures 2006-07'!Y122/'Expenditures 2006-07 per Pupil'!C122</f>
        <v>0</v>
      </c>
      <c r="AA122" s="82">
        <f>'Expenditures 2006-07'!Z122/'Expenditures 2006-07 per Pupil'!C122</f>
        <v>0</v>
      </c>
      <c r="AB122" s="82">
        <f>'Expenditures 2006-07'!AA122/'Expenditures 2006-07 per Pupil'!C122</f>
        <v>855.56381118108789</v>
      </c>
      <c r="AC122" s="82">
        <f>'Expenditures 2006-07'!AB122/'Expenditures 2006-07 per Pupil'!C122</f>
        <v>22.275903115733819</v>
      </c>
    </row>
    <row r="123" spans="1:29" x14ac:dyDescent="0.2">
      <c r="A123" s="5" t="s">
        <v>240</v>
      </c>
      <c r="B123" s="5" t="s">
        <v>241</v>
      </c>
      <c r="C123" s="8">
        <v>3925.3892000000001</v>
      </c>
      <c r="D123" s="82">
        <f>'Expenditures 2006-07'!C123/'Expenditures 2006-07 per Pupil'!C123</f>
        <v>8132.0706925061086</v>
      </c>
      <c r="E123" s="82">
        <f>'Expenditures 2006-07'!D123/'Expenditures 2006-07 per Pupil'!C123</f>
        <v>7445.5175527562978</v>
      </c>
      <c r="F123" s="82">
        <f>'Expenditures 2006-07'!E123/'Expenditures 2006-07 per Pupil'!C123</f>
        <v>4228.2258279000716</v>
      </c>
      <c r="G123" s="82">
        <f>'Expenditures 2006-07'!F123/'Expenditures 2006-07 per Pupil'!C123</f>
        <v>276.3443533191562</v>
      </c>
      <c r="H123" s="82">
        <f>'Expenditures 2006-07'!G123/'Expenditures 2006-07 per Pupil'!C123</f>
        <v>367.70719193908212</v>
      </c>
      <c r="I123" s="82">
        <f>'Expenditures 2006-07'!H123/'Expenditures 2006-07 per Pupil'!C123</f>
        <v>233.11944201609359</v>
      </c>
      <c r="J123" s="82">
        <f>'Expenditures 2006-07'!I123/'Expenditures 2006-07 per Pupil'!C123</f>
        <v>263.88296222957968</v>
      </c>
      <c r="K123" s="82">
        <f>'Expenditures 2006-07'!J123/'Expenditures 2006-07 per Pupil'!C123</f>
        <v>243.37138849824115</v>
      </c>
      <c r="L123" s="82">
        <f>'Expenditures 2006-07'!K123/'Expenditures 2006-07 per Pupil'!C123</f>
        <v>717.83864896759792</v>
      </c>
      <c r="M123" s="82">
        <f>'Expenditures 2006-07'!L123/'Expenditures 2006-07 per Pupil'!C123</f>
        <v>445.14593100729985</v>
      </c>
      <c r="N123" s="82">
        <f>'Expenditures 2006-07'!M123/'Expenditures 2006-07 per Pupil'!C123</f>
        <v>0</v>
      </c>
      <c r="O123" s="82">
        <f>'Expenditures 2006-07'!N123/'Expenditures 2006-07 per Pupil'!C123</f>
        <v>30.281203708411894</v>
      </c>
      <c r="P123" s="82">
        <f>'Expenditures 2006-07'!O123/'Expenditures 2006-07 per Pupil'!C123</f>
        <v>509.86105275879396</v>
      </c>
      <c r="Q123" s="82">
        <f>'Expenditures 2006-07'!P123/'Expenditures 2006-07 per Pupil'!C123</f>
        <v>0</v>
      </c>
      <c r="R123" s="82">
        <f>'Expenditures 2006-07'!Q123/'Expenditures 2006-07 per Pupil'!C123</f>
        <v>89.692094735472338</v>
      </c>
      <c r="S123" s="82">
        <f>'Expenditures 2006-07'!R123/'Expenditures 2006-07 per Pupil'!C123</f>
        <v>40.047455676496995</v>
      </c>
      <c r="T123" s="82">
        <f>'Expenditures 2006-07'!S123/'Expenditures 2006-07 per Pupil'!C123</f>
        <v>0</v>
      </c>
      <c r="U123" s="82">
        <f>'Expenditures 2006-07'!T123/'Expenditures 2006-07 per Pupil'!C123</f>
        <v>49.103882488900716</v>
      </c>
      <c r="V123" s="82">
        <f>'Expenditures 2006-07'!U123/'Expenditures 2006-07 per Pupil'!C123</f>
        <v>0</v>
      </c>
      <c r="W123" s="82">
        <f>'Expenditures 2006-07'!V123/'Expenditures 2006-07 per Pupil'!C123</f>
        <v>0</v>
      </c>
      <c r="X123" s="82">
        <f>'Expenditures 2006-07'!W123/'Expenditures 2006-07 per Pupil'!C123</f>
        <v>0</v>
      </c>
      <c r="Y123" s="82">
        <f>'Expenditures 2006-07'!X123/'Expenditures 2006-07 per Pupil'!C123</f>
        <v>0</v>
      </c>
      <c r="Z123" s="82">
        <f>'Expenditures 2006-07'!Y123/'Expenditures 2006-07 per Pupil'!C123</f>
        <v>46.729585438305072</v>
      </c>
      <c r="AA123" s="82">
        <f>'Expenditures 2006-07'!Z123/'Expenditures 2006-07 per Pupil'!C123</f>
        <v>0</v>
      </c>
      <c r="AB123" s="82">
        <f>'Expenditures 2006-07'!AA123/'Expenditures 2006-07 per Pupil'!C123</f>
        <v>590.71967182260551</v>
      </c>
      <c r="AC123" s="82">
        <f>'Expenditures 2006-07'!AB123/'Expenditures 2006-07 per Pupil'!C123</f>
        <v>204.76277613440215</v>
      </c>
    </row>
    <row r="124" spans="1:29" x14ac:dyDescent="0.2">
      <c r="A124" s="5" t="s">
        <v>242</v>
      </c>
      <c r="B124" s="5" t="s">
        <v>243</v>
      </c>
      <c r="C124" s="8">
        <v>741.60769999999991</v>
      </c>
      <c r="D124" s="82">
        <f>'Expenditures 2006-07'!C124/'Expenditures 2006-07 per Pupil'!C124</f>
        <v>8831.535028560249</v>
      </c>
      <c r="E124" s="82">
        <f>'Expenditures 2006-07'!D124/'Expenditures 2006-07 per Pupil'!C124</f>
        <v>8429.1102155492736</v>
      </c>
      <c r="F124" s="82">
        <f>'Expenditures 2006-07'!E124/'Expenditures 2006-07 per Pupil'!C124</f>
        <v>5161.9923849226489</v>
      </c>
      <c r="G124" s="82">
        <f>'Expenditures 2006-07'!F124/'Expenditures 2006-07 per Pupil'!C124</f>
        <v>397.32276242547107</v>
      </c>
      <c r="H124" s="82">
        <f>'Expenditures 2006-07'!G124/'Expenditures 2006-07 per Pupil'!C124</f>
        <v>248.35618616149753</v>
      </c>
      <c r="I124" s="82">
        <f>'Expenditures 2006-07'!H124/'Expenditures 2006-07 per Pupil'!C124</f>
        <v>415.61723266897047</v>
      </c>
      <c r="J124" s="82">
        <f>'Expenditures 2006-07'!I124/'Expenditures 2006-07 per Pupil'!C124</f>
        <v>228.97375526171052</v>
      </c>
      <c r="K124" s="82">
        <f>'Expenditures 2006-07'!J124/'Expenditures 2006-07 per Pupil'!C124</f>
        <v>240.18418363239761</v>
      </c>
      <c r="L124" s="82">
        <f>'Expenditures 2006-07'!K124/'Expenditures 2006-07 per Pupil'!C124</f>
        <v>632.36691042986752</v>
      </c>
      <c r="M124" s="82">
        <f>'Expenditures 2006-07'!L124/'Expenditures 2006-07 per Pupil'!C124</f>
        <v>436.15403399937736</v>
      </c>
      <c r="N124" s="82">
        <f>'Expenditures 2006-07'!M124/'Expenditures 2006-07 per Pupil'!C124</f>
        <v>0</v>
      </c>
      <c r="O124" s="82">
        <f>'Expenditures 2006-07'!N124/'Expenditures 2006-07 per Pupil'!C124</f>
        <v>0</v>
      </c>
      <c r="P124" s="82">
        <f>'Expenditures 2006-07'!O124/'Expenditures 2006-07 per Pupil'!C124</f>
        <v>544.35764353579395</v>
      </c>
      <c r="Q124" s="82">
        <f>'Expenditures 2006-07'!P124/'Expenditures 2006-07 per Pupil'!C124</f>
        <v>0</v>
      </c>
      <c r="R124" s="82">
        <f>'Expenditures 2006-07'!Q124/'Expenditures 2006-07 per Pupil'!C124</f>
        <v>123.78512251153812</v>
      </c>
      <c r="S124" s="82">
        <f>'Expenditures 2006-07'!R124/'Expenditures 2006-07 per Pupil'!C124</f>
        <v>0</v>
      </c>
      <c r="T124" s="82">
        <f>'Expenditures 2006-07'!S124/'Expenditures 2006-07 per Pupil'!C124</f>
        <v>0</v>
      </c>
      <c r="U124" s="82">
        <f>'Expenditures 2006-07'!T124/'Expenditures 2006-07 per Pupil'!C124</f>
        <v>0</v>
      </c>
      <c r="V124" s="82">
        <f>'Expenditures 2006-07'!U124/'Expenditures 2006-07 per Pupil'!C124</f>
        <v>0</v>
      </c>
      <c r="W124" s="82">
        <f>'Expenditures 2006-07'!V124/'Expenditures 2006-07 per Pupil'!C124</f>
        <v>0</v>
      </c>
      <c r="X124" s="82">
        <f>'Expenditures 2006-07'!W124/'Expenditures 2006-07 per Pupil'!C124</f>
        <v>0</v>
      </c>
      <c r="Y124" s="82">
        <f>'Expenditures 2006-07'!X124/'Expenditures 2006-07 per Pupil'!C124</f>
        <v>0</v>
      </c>
      <c r="Z124" s="82">
        <f>'Expenditures 2006-07'!Y124/'Expenditures 2006-07 per Pupil'!C124</f>
        <v>0</v>
      </c>
      <c r="AA124" s="82">
        <f>'Expenditures 2006-07'!Z124/'Expenditures 2006-07 per Pupil'!C124</f>
        <v>0</v>
      </c>
      <c r="AB124" s="82">
        <f>'Expenditures 2006-07'!AA124/'Expenditures 2006-07 per Pupil'!C124</f>
        <v>402.4248130109761</v>
      </c>
      <c r="AC124" s="82">
        <f>'Expenditures 2006-07'!AB124/'Expenditures 2006-07 per Pupil'!C124</f>
        <v>38.289785826118049</v>
      </c>
    </row>
    <row r="125" spans="1:29" x14ac:dyDescent="0.2">
      <c r="A125" s="5" t="s">
        <v>244</v>
      </c>
      <c r="B125" s="5" t="s">
        <v>245</v>
      </c>
      <c r="C125" s="8">
        <v>1915.7281000000003</v>
      </c>
      <c r="D125" s="82">
        <f>'Expenditures 2006-07'!C125/'Expenditures 2006-07 per Pupil'!C125</f>
        <v>9646.9842040736348</v>
      </c>
      <c r="E125" s="82">
        <f>'Expenditures 2006-07'!D125/'Expenditures 2006-07 per Pupil'!C125</f>
        <v>9273.7855231125941</v>
      </c>
      <c r="F125" s="82">
        <f>'Expenditures 2006-07'!E125/'Expenditures 2006-07 per Pupil'!C125</f>
        <v>5028.3551616745599</v>
      </c>
      <c r="G125" s="82">
        <f>'Expenditures 2006-07'!F125/'Expenditures 2006-07 per Pupil'!C125</f>
        <v>366.36813439234925</v>
      </c>
      <c r="H125" s="82">
        <f>'Expenditures 2006-07'!G125/'Expenditures 2006-07 per Pupil'!C125</f>
        <v>576.49298457333271</v>
      </c>
      <c r="I125" s="82">
        <f>'Expenditures 2006-07'!H125/'Expenditures 2006-07 per Pupil'!C125</f>
        <v>201.16774922286726</v>
      </c>
      <c r="J125" s="82">
        <f>'Expenditures 2006-07'!I125/'Expenditures 2006-07 per Pupil'!C125</f>
        <v>374.80075591102928</v>
      </c>
      <c r="K125" s="82">
        <f>'Expenditures 2006-07'!J125/'Expenditures 2006-07 per Pupil'!C125</f>
        <v>171.44276371996628</v>
      </c>
      <c r="L125" s="82">
        <f>'Expenditures 2006-07'!K125/'Expenditures 2006-07 per Pupil'!C125</f>
        <v>963.15395697333031</v>
      </c>
      <c r="M125" s="82">
        <f>'Expenditures 2006-07'!L125/'Expenditures 2006-07 per Pupil'!C125</f>
        <v>826.64151556789284</v>
      </c>
      <c r="N125" s="82">
        <f>'Expenditures 2006-07'!M125/'Expenditures 2006-07 per Pupil'!C125</f>
        <v>0</v>
      </c>
      <c r="O125" s="82">
        <f>'Expenditures 2006-07'!N125/'Expenditures 2006-07 per Pupil'!C125</f>
        <v>0</v>
      </c>
      <c r="P125" s="82">
        <f>'Expenditures 2006-07'!O125/'Expenditures 2006-07 per Pupil'!C125</f>
        <v>572.72871343276734</v>
      </c>
      <c r="Q125" s="82">
        <f>'Expenditures 2006-07'!P125/'Expenditures 2006-07 per Pupil'!C125</f>
        <v>0</v>
      </c>
      <c r="R125" s="82">
        <f>'Expenditures 2006-07'!Q125/'Expenditures 2006-07 per Pupil'!C125</f>
        <v>192.63378764449922</v>
      </c>
      <c r="S125" s="82">
        <f>'Expenditures 2006-07'!R125/'Expenditures 2006-07 per Pupil'!C125</f>
        <v>0</v>
      </c>
      <c r="T125" s="82">
        <f>'Expenditures 2006-07'!S125/'Expenditures 2006-07 per Pupil'!C125</f>
        <v>0</v>
      </c>
      <c r="U125" s="82">
        <f>'Expenditures 2006-07'!T125/'Expenditures 2006-07 per Pupil'!C125</f>
        <v>0</v>
      </c>
      <c r="V125" s="82">
        <f>'Expenditures 2006-07'!U125/'Expenditures 2006-07 per Pupil'!C125</f>
        <v>0</v>
      </c>
      <c r="W125" s="82">
        <f>'Expenditures 2006-07'!V125/'Expenditures 2006-07 per Pupil'!C125</f>
        <v>0</v>
      </c>
      <c r="X125" s="82">
        <f>'Expenditures 2006-07'!W125/'Expenditures 2006-07 per Pupil'!C125</f>
        <v>0</v>
      </c>
      <c r="Y125" s="82">
        <f>'Expenditures 2006-07'!X125/'Expenditures 2006-07 per Pupil'!C125</f>
        <v>0</v>
      </c>
      <c r="Z125" s="82">
        <f>'Expenditures 2006-07'!Y125/'Expenditures 2006-07 per Pupil'!C125</f>
        <v>2.609973722262569</v>
      </c>
      <c r="AA125" s="82">
        <f>'Expenditures 2006-07'!Z125/'Expenditures 2006-07 per Pupil'!C125</f>
        <v>0</v>
      </c>
      <c r="AB125" s="82">
        <f>'Expenditures 2006-07'!AA125/'Expenditures 2006-07 per Pupil'!C125</f>
        <v>370.58870723877772</v>
      </c>
      <c r="AC125" s="82">
        <f>'Expenditures 2006-07'!AB125/'Expenditures 2006-07 per Pupil'!C125</f>
        <v>24.855823746595352</v>
      </c>
    </row>
    <row r="126" spans="1:29" x14ac:dyDescent="0.2">
      <c r="A126" s="5" t="s">
        <v>246</v>
      </c>
      <c r="B126" s="5" t="s">
        <v>247</v>
      </c>
      <c r="C126" s="8">
        <v>4666.3622000000005</v>
      </c>
      <c r="D126" s="82">
        <f>'Expenditures 2006-07'!C126/'Expenditures 2006-07 per Pupil'!C126</f>
        <v>8693.0505008805339</v>
      </c>
      <c r="E126" s="82">
        <f>'Expenditures 2006-07'!D126/'Expenditures 2006-07 per Pupil'!C126</f>
        <v>8307.5535349570582</v>
      </c>
      <c r="F126" s="82">
        <f>'Expenditures 2006-07'!E126/'Expenditures 2006-07 per Pupil'!C126</f>
        <v>4981.5729434804689</v>
      </c>
      <c r="G126" s="82">
        <f>'Expenditures 2006-07'!F126/'Expenditures 2006-07 per Pupil'!C126</f>
        <v>243.71448062904332</v>
      </c>
      <c r="H126" s="82">
        <f>'Expenditures 2006-07'!G126/'Expenditures 2006-07 per Pupil'!C126</f>
        <v>240.96498124384769</v>
      </c>
      <c r="I126" s="82">
        <f>'Expenditures 2006-07'!H126/'Expenditures 2006-07 per Pupil'!C126</f>
        <v>195.88816101759093</v>
      </c>
      <c r="J126" s="82">
        <f>'Expenditures 2006-07'!I126/'Expenditures 2006-07 per Pupil'!C126</f>
        <v>304.9111532748143</v>
      </c>
      <c r="K126" s="82">
        <f>'Expenditures 2006-07'!J126/'Expenditures 2006-07 per Pupil'!C126</f>
        <v>111.42518898340123</v>
      </c>
      <c r="L126" s="82">
        <f>'Expenditures 2006-07'!K126/'Expenditures 2006-07 per Pupil'!C126</f>
        <v>857.78519507122689</v>
      </c>
      <c r="M126" s="82">
        <f>'Expenditures 2006-07'!L126/'Expenditures 2006-07 per Pupil'!C126</f>
        <v>661.25373422577434</v>
      </c>
      <c r="N126" s="82">
        <f>'Expenditures 2006-07'!M126/'Expenditures 2006-07 per Pupil'!C126</f>
        <v>0</v>
      </c>
      <c r="O126" s="82">
        <f>'Expenditures 2006-07'!N126/'Expenditures 2006-07 per Pupil'!C126</f>
        <v>0</v>
      </c>
      <c r="P126" s="82">
        <f>'Expenditures 2006-07'!O126/'Expenditures 2006-07 per Pupil'!C126</f>
        <v>583.67479275397864</v>
      </c>
      <c r="Q126" s="82">
        <f>'Expenditures 2006-07'!P126/'Expenditures 2006-07 per Pupil'!C126</f>
        <v>0</v>
      </c>
      <c r="R126" s="82">
        <f>'Expenditures 2006-07'!Q126/'Expenditures 2006-07 per Pupil'!C126</f>
        <v>126.36290427691188</v>
      </c>
      <c r="S126" s="82">
        <f>'Expenditures 2006-07'!R126/'Expenditures 2006-07 per Pupil'!C126</f>
        <v>0</v>
      </c>
      <c r="T126" s="82">
        <f>'Expenditures 2006-07'!S126/'Expenditures 2006-07 per Pupil'!C126</f>
        <v>0</v>
      </c>
      <c r="U126" s="82">
        <f>'Expenditures 2006-07'!T126/'Expenditures 2006-07 per Pupil'!C126</f>
        <v>0</v>
      </c>
      <c r="V126" s="82">
        <f>'Expenditures 2006-07'!U126/'Expenditures 2006-07 per Pupil'!C126</f>
        <v>0</v>
      </c>
      <c r="W126" s="82">
        <f>'Expenditures 2006-07'!V126/'Expenditures 2006-07 per Pupil'!C126</f>
        <v>0</v>
      </c>
      <c r="X126" s="82">
        <f>'Expenditures 2006-07'!W126/'Expenditures 2006-07 per Pupil'!C126</f>
        <v>0</v>
      </c>
      <c r="Y126" s="82">
        <f>'Expenditures 2006-07'!X126/'Expenditures 2006-07 per Pupil'!C126</f>
        <v>7.6133524311507577</v>
      </c>
      <c r="Z126" s="82">
        <f>'Expenditures 2006-07'!Y126/'Expenditures 2006-07 per Pupil'!C126</f>
        <v>0</v>
      </c>
      <c r="AA126" s="82">
        <f>'Expenditures 2006-07'!Z126/'Expenditures 2006-07 per Pupil'!C126</f>
        <v>0</v>
      </c>
      <c r="AB126" s="82">
        <f>'Expenditures 2006-07'!AA126/'Expenditures 2006-07 per Pupil'!C126</f>
        <v>377.88361349232599</v>
      </c>
      <c r="AC126" s="82">
        <f>'Expenditures 2006-07'!AB126/'Expenditures 2006-07 per Pupil'!C126</f>
        <v>830.70957500898658</v>
      </c>
    </row>
    <row r="127" spans="1:29" x14ac:dyDescent="0.2">
      <c r="A127" s="5" t="s">
        <v>248</v>
      </c>
      <c r="B127" s="5" t="s">
        <v>249</v>
      </c>
      <c r="C127" s="8">
        <v>1350.7415999999998</v>
      </c>
      <c r="D127" s="82">
        <f>'Expenditures 2006-07'!C127/'Expenditures 2006-07 per Pupil'!C127</f>
        <v>8148.4661833173732</v>
      </c>
      <c r="E127" s="82">
        <f>'Expenditures 2006-07'!D127/'Expenditures 2006-07 per Pupil'!C127</f>
        <v>7390.8872429782277</v>
      </c>
      <c r="F127" s="82">
        <f>'Expenditures 2006-07'!E127/'Expenditures 2006-07 per Pupil'!C127</f>
        <v>4436.0875832949851</v>
      </c>
      <c r="G127" s="82">
        <f>'Expenditures 2006-07'!F127/'Expenditures 2006-07 per Pupil'!C127</f>
        <v>241.08106983600715</v>
      </c>
      <c r="H127" s="82">
        <f>'Expenditures 2006-07'!G127/'Expenditures 2006-07 per Pupil'!C127</f>
        <v>448.73044555672237</v>
      </c>
      <c r="I127" s="82">
        <f>'Expenditures 2006-07'!H127/'Expenditures 2006-07 per Pupil'!C127</f>
        <v>193.22301911779428</v>
      </c>
      <c r="J127" s="82">
        <f>'Expenditures 2006-07'!I127/'Expenditures 2006-07 per Pupil'!C127</f>
        <v>410.5301635782892</v>
      </c>
      <c r="K127" s="82">
        <f>'Expenditures 2006-07'!J127/'Expenditures 2006-07 per Pupil'!C127</f>
        <v>129.42750856270365</v>
      </c>
      <c r="L127" s="82">
        <f>'Expenditures 2006-07'!K127/'Expenditures 2006-07 per Pupil'!C127</f>
        <v>756.99536462044273</v>
      </c>
      <c r="M127" s="82">
        <f>'Expenditures 2006-07'!L127/'Expenditures 2006-07 per Pupil'!C127</f>
        <v>154.1362537438693</v>
      </c>
      <c r="N127" s="82">
        <f>'Expenditures 2006-07'!M127/'Expenditures 2006-07 per Pupil'!C127</f>
        <v>45.734335864091257</v>
      </c>
      <c r="O127" s="82">
        <f>'Expenditures 2006-07'!N127/'Expenditures 2006-07 per Pupil'!C127</f>
        <v>0</v>
      </c>
      <c r="P127" s="82">
        <f>'Expenditures 2006-07'!O127/'Expenditures 2006-07 per Pupil'!C127</f>
        <v>505.77818881124273</v>
      </c>
      <c r="Q127" s="82">
        <f>'Expenditures 2006-07'!P127/'Expenditures 2006-07 per Pupil'!C127</f>
        <v>0</v>
      </c>
      <c r="R127" s="82">
        <f>'Expenditures 2006-07'!Q127/'Expenditures 2006-07 per Pupil'!C127</f>
        <v>69.163309992081395</v>
      </c>
      <c r="S127" s="82">
        <f>'Expenditures 2006-07'!R127/'Expenditures 2006-07 per Pupil'!C127</f>
        <v>0</v>
      </c>
      <c r="T127" s="82">
        <f>'Expenditures 2006-07'!S127/'Expenditures 2006-07 per Pupil'!C127</f>
        <v>0</v>
      </c>
      <c r="U127" s="82">
        <f>'Expenditures 2006-07'!T127/'Expenditures 2006-07 per Pupil'!C127</f>
        <v>0</v>
      </c>
      <c r="V127" s="82">
        <f>'Expenditures 2006-07'!U127/'Expenditures 2006-07 per Pupil'!C127</f>
        <v>0</v>
      </c>
      <c r="W127" s="82">
        <f>'Expenditures 2006-07'!V127/'Expenditures 2006-07 per Pupil'!C127</f>
        <v>0</v>
      </c>
      <c r="X127" s="82">
        <f>'Expenditures 2006-07'!W127/'Expenditures 2006-07 per Pupil'!C127</f>
        <v>0</v>
      </c>
      <c r="Y127" s="82">
        <f>'Expenditures 2006-07'!X127/'Expenditures 2006-07 per Pupil'!C127</f>
        <v>0</v>
      </c>
      <c r="Z127" s="82">
        <f>'Expenditures 2006-07'!Y127/'Expenditures 2006-07 per Pupil'!C127</f>
        <v>0</v>
      </c>
      <c r="AA127" s="82">
        <f>'Expenditures 2006-07'!Z127/'Expenditures 2006-07 per Pupil'!C127</f>
        <v>0</v>
      </c>
      <c r="AB127" s="82">
        <f>'Expenditures 2006-07'!AA127/'Expenditures 2006-07 per Pupil'!C127</f>
        <v>757.5789403391442</v>
      </c>
      <c r="AC127" s="82">
        <f>'Expenditures 2006-07'!AB127/'Expenditures 2006-07 per Pupil'!C127</f>
        <v>16.560532377177104</v>
      </c>
    </row>
    <row r="128" spans="1:29" x14ac:dyDescent="0.2">
      <c r="A128" s="5" t="s">
        <v>250</v>
      </c>
      <c r="B128" s="5" t="s">
        <v>251</v>
      </c>
      <c r="C128" s="8">
        <v>4343.7216000000008</v>
      </c>
      <c r="D128" s="82">
        <f>'Expenditures 2006-07'!C128/'Expenditures 2006-07 per Pupil'!C128</f>
        <v>8104.4172075853094</v>
      </c>
      <c r="E128" s="82">
        <f>'Expenditures 2006-07'!D128/'Expenditures 2006-07 per Pupil'!C128</f>
        <v>7449.2282700622418</v>
      </c>
      <c r="F128" s="82">
        <f>'Expenditures 2006-07'!E128/'Expenditures 2006-07 per Pupil'!C128</f>
        <v>4051.0036900154919</v>
      </c>
      <c r="G128" s="82">
        <f>'Expenditures 2006-07'!F128/'Expenditures 2006-07 per Pupil'!C128</f>
        <v>302.20685183875497</v>
      </c>
      <c r="H128" s="82">
        <f>'Expenditures 2006-07'!G128/'Expenditures 2006-07 per Pupil'!C128</f>
        <v>403.861969422718</v>
      </c>
      <c r="I128" s="82">
        <f>'Expenditures 2006-07'!H128/'Expenditures 2006-07 per Pupil'!C128</f>
        <v>120.67793202952969</v>
      </c>
      <c r="J128" s="82">
        <f>'Expenditures 2006-07'!I128/'Expenditures 2006-07 per Pupil'!C128</f>
        <v>419.33268237080381</v>
      </c>
      <c r="K128" s="82">
        <f>'Expenditures 2006-07'!J128/'Expenditures 2006-07 per Pupil'!C128</f>
        <v>267.79812269736618</v>
      </c>
      <c r="L128" s="82">
        <f>'Expenditures 2006-07'!K128/'Expenditures 2006-07 per Pupil'!C128</f>
        <v>778.64968832256648</v>
      </c>
      <c r="M128" s="82">
        <f>'Expenditures 2006-07'!L128/'Expenditures 2006-07 per Pupil'!C128</f>
        <v>579.74573462534966</v>
      </c>
      <c r="N128" s="82">
        <f>'Expenditures 2006-07'!M128/'Expenditures 2006-07 per Pupil'!C128</f>
        <v>0</v>
      </c>
      <c r="O128" s="82">
        <f>'Expenditures 2006-07'!N128/'Expenditures 2006-07 per Pupil'!C128</f>
        <v>0</v>
      </c>
      <c r="P128" s="82">
        <f>'Expenditures 2006-07'!O128/'Expenditures 2006-07 per Pupil'!C128</f>
        <v>452.82958051455222</v>
      </c>
      <c r="Q128" s="82">
        <f>'Expenditures 2006-07'!P128/'Expenditures 2006-07 per Pupil'!C128</f>
        <v>0</v>
      </c>
      <c r="R128" s="82">
        <f>'Expenditures 2006-07'!Q128/'Expenditures 2006-07 per Pupil'!C128</f>
        <v>73.122018225109073</v>
      </c>
      <c r="S128" s="82">
        <f>'Expenditures 2006-07'!R128/'Expenditures 2006-07 per Pupil'!C128</f>
        <v>0</v>
      </c>
      <c r="T128" s="82">
        <f>'Expenditures 2006-07'!S128/'Expenditures 2006-07 per Pupil'!C128</f>
        <v>0</v>
      </c>
      <c r="U128" s="82">
        <f>'Expenditures 2006-07'!T128/'Expenditures 2006-07 per Pupil'!C128</f>
        <v>0</v>
      </c>
      <c r="V128" s="82">
        <f>'Expenditures 2006-07'!U128/'Expenditures 2006-07 per Pupil'!C128</f>
        <v>0</v>
      </c>
      <c r="W128" s="82">
        <f>'Expenditures 2006-07'!V128/'Expenditures 2006-07 per Pupil'!C128</f>
        <v>0</v>
      </c>
      <c r="X128" s="82">
        <f>'Expenditures 2006-07'!W128/'Expenditures 2006-07 per Pupil'!C128</f>
        <v>0</v>
      </c>
      <c r="Y128" s="82">
        <f>'Expenditures 2006-07'!X128/'Expenditures 2006-07 per Pupil'!C128</f>
        <v>0</v>
      </c>
      <c r="Z128" s="82">
        <f>'Expenditures 2006-07'!Y128/'Expenditures 2006-07 per Pupil'!C128</f>
        <v>0</v>
      </c>
      <c r="AA128" s="82">
        <f>'Expenditures 2006-07'!Z128/'Expenditures 2006-07 per Pupil'!C128</f>
        <v>0</v>
      </c>
      <c r="AB128" s="82">
        <f>'Expenditures 2006-07'!AA128/'Expenditures 2006-07 per Pupil'!C128</f>
        <v>655.18893752306758</v>
      </c>
      <c r="AC128" s="82">
        <f>'Expenditures 2006-07'!AB128/'Expenditures 2006-07 per Pupil'!C128</f>
        <v>952.77113754251639</v>
      </c>
    </row>
    <row r="129" spans="1:29" x14ac:dyDescent="0.2">
      <c r="A129" s="5" t="s">
        <v>252</v>
      </c>
      <c r="B129" s="5" t="s">
        <v>253</v>
      </c>
      <c r="C129" s="8">
        <v>1815.7422999999999</v>
      </c>
      <c r="D129" s="82">
        <f>'Expenditures 2006-07'!C129/'Expenditures 2006-07 per Pupil'!C129</f>
        <v>12532.911377346883</v>
      </c>
      <c r="E129" s="82">
        <f>'Expenditures 2006-07'!D129/'Expenditures 2006-07 per Pupil'!C129</f>
        <v>12055.599404166549</v>
      </c>
      <c r="F129" s="82">
        <f>'Expenditures 2006-07'!E129/'Expenditures 2006-07 per Pupil'!C129</f>
        <v>7091.7909055706868</v>
      </c>
      <c r="G129" s="82">
        <f>'Expenditures 2006-07'!F129/'Expenditures 2006-07 per Pupil'!C129</f>
        <v>428.75847525279335</v>
      </c>
      <c r="H129" s="82">
        <f>'Expenditures 2006-07'!G129/'Expenditures 2006-07 per Pupil'!C129</f>
        <v>631.53615466247606</v>
      </c>
      <c r="I129" s="82">
        <f>'Expenditures 2006-07'!H129/'Expenditures 2006-07 per Pupil'!C129</f>
        <v>520.47179822819578</v>
      </c>
      <c r="J129" s="82">
        <f>'Expenditures 2006-07'!I129/'Expenditures 2006-07 per Pupil'!C129</f>
        <v>562.9928321876954</v>
      </c>
      <c r="K129" s="82">
        <f>'Expenditures 2006-07'!J129/'Expenditures 2006-07 per Pupil'!C129</f>
        <v>450.74156172932692</v>
      </c>
      <c r="L129" s="82">
        <f>'Expenditures 2006-07'!K129/'Expenditures 2006-07 per Pupil'!C129</f>
        <v>1476.5555442531686</v>
      </c>
      <c r="M129" s="82">
        <f>'Expenditures 2006-07'!L129/'Expenditures 2006-07 per Pupil'!C129</f>
        <v>180.62652943647345</v>
      </c>
      <c r="N129" s="82">
        <f>'Expenditures 2006-07'!M129/'Expenditures 2006-07 per Pupil'!C129</f>
        <v>0</v>
      </c>
      <c r="O129" s="82">
        <f>'Expenditures 2006-07'!N129/'Expenditures 2006-07 per Pupil'!C129</f>
        <v>0</v>
      </c>
      <c r="P129" s="82">
        <f>'Expenditures 2006-07'!O129/'Expenditures 2006-07 per Pupil'!C129</f>
        <v>544.4777213154091</v>
      </c>
      <c r="Q129" s="82">
        <f>'Expenditures 2006-07'!P129/'Expenditures 2006-07 per Pupil'!C129</f>
        <v>0</v>
      </c>
      <c r="R129" s="82">
        <f>'Expenditures 2006-07'!Q129/'Expenditures 2006-07 per Pupil'!C129</f>
        <v>167.64788153032509</v>
      </c>
      <c r="S129" s="82">
        <f>'Expenditures 2006-07'!R129/'Expenditures 2006-07 per Pupil'!C129</f>
        <v>0</v>
      </c>
      <c r="T129" s="82">
        <f>'Expenditures 2006-07'!S129/'Expenditures 2006-07 per Pupil'!C129</f>
        <v>0</v>
      </c>
      <c r="U129" s="82">
        <f>'Expenditures 2006-07'!T129/'Expenditures 2006-07 per Pupil'!C129</f>
        <v>0</v>
      </c>
      <c r="V129" s="82">
        <f>'Expenditures 2006-07'!U129/'Expenditures 2006-07 per Pupil'!C129</f>
        <v>0</v>
      </c>
      <c r="W129" s="82">
        <f>'Expenditures 2006-07'!V129/'Expenditures 2006-07 per Pupil'!C129</f>
        <v>0</v>
      </c>
      <c r="X129" s="82">
        <f>'Expenditures 2006-07'!W129/'Expenditures 2006-07 per Pupil'!C129</f>
        <v>0</v>
      </c>
      <c r="Y129" s="82">
        <f>'Expenditures 2006-07'!X129/'Expenditures 2006-07 per Pupil'!C129</f>
        <v>0</v>
      </c>
      <c r="Z129" s="82">
        <f>'Expenditures 2006-07'!Y129/'Expenditures 2006-07 per Pupil'!C129</f>
        <v>8.2060102912180888</v>
      </c>
      <c r="AA129" s="82">
        <f>'Expenditures 2006-07'!Z129/'Expenditures 2006-07 per Pupil'!C129</f>
        <v>0</v>
      </c>
      <c r="AB129" s="82">
        <f>'Expenditures 2006-07'!AA129/'Expenditures 2006-07 per Pupil'!C129</f>
        <v>469.10596288911705</v>
      </c>
      <c r="AC129" s="82">
        <f>'Expenditures 2006-07'!AB129/'Expenditures 2006-07 per Pupil'!C129</f>
        <v>53.86908703949895</v>
      </c>
    </row>
    <row r="130" spans="1:29" x14ac:dyDescent="0.2">
      <c r="A130" s="5" t="s">
        <v>254</v>
      </c>
      <c r="B130" s="5" t="s">
        <v>255</v>
      </c>
      <c r="C130" s="8">
        <v>1063.471</v>
      </c>
      <c r="D130" s="82">
        <f>'Expenditures 2006-07'!C130/'Expenditures 2006-07 per Pupil'!C130</f>
        <v>7557.7294820451143</v>
      </c>
      <c r="E130" s="82">
        <f>'Expenditures 2006-07'!D130/'Expenditures 2006-07 per Pupil'!C130</f>
        <v>7197.3843480452224</v>
      </c>
      <c r="F130" s="82">
        <f>'Expenditures 2006-07'!E130/'Expenditures 2006-07 per Pupil'!C130</f>
        <v>4158.3390426255164</v>
      </c>
      <c r="G130" s="82">
        <f>'Expenditures 2006-07'!F130/'Expenditures 2006-07 per Pupil'!C130</f>
        <v>211.31260749000205</v>
      </c>
      <c r="H130" s="82">
        <f>'Expenditures 2006-07'!G130/'Expenditures 2006-07 per Pupil'!C130</f>
        <v>245.52644124757515</v>
      </c>
      <c r="I130" s="82">
        <f>'Expenditures 2006-07'!H130/'Expenditures 2006-07 per Pupil'!C130</f>
        <v>413.01607660199477</v>
      </c>
      <c r="J130" s="82">
        <f>'Expenditures 2006-07'!I130/'Expenditures 2006-07 per Pupil'!C130</f>
        <v>353.98533669465365</v>
      </c>
      <c r="K130" s="82">
        <f>'Expenditures 2006-07'!J130/'Expenditures 2006-07 per Pupil'!C130</f>
        <v>95.964130662707305</v>
      </c>
      <c r="L130" s="82">
        <f>'Expenditures 2006-07'!K130/'Expenditures 2006-07 per Pupil'!C130</f>
        <v>577.13554953543633</v>
      </c>
      <c r="M130" s="82">
        <f>'Expenditures 2006-07'!L130/'Expenditures 2006-07 per Pupil'!C130</f>
        <v>465.45171424514632</v>
      </c>
      <c r="N130" s="82">
        <f>'Expenditures 2006-07'!M130/'Expenditures 2006-07 per Pupil'!C130</f>
        <v>0</v>
      </c>
      <c r="O130" s="82">
        <f>'Expenditures 2006-07'!N130/'Expenditures 2006-07 per Pupil'!C130</f>
        <v>0</v>
      </c>
      <c r="P130" s="82">
        <f>'Expenditures 2006-07'!O130/'Expenditures 2006-07 per Pupil'!C130</f>
        <v>554.03749608593</v>
      </c>
      <c r="Q130" s="82">
        <f>'Expenditures 2006-07'!P130/'Expenditures 2006-07 per Pupil'!C130</f>
        <v>0</v>
      </c>
      <c r="R130" s="82">
        <f>'Expenditures 2006-07'!Q130/'Expenditures 2006-07 per Pupil'!C130</f>
        <v>122.61595285626029</v>
      </c>
      <c r="S130" s="82">
        <f>'Expenditures 2006-07'!R130/'Expenditures 2006-07 per Pupil'!C130</f>
        <v>0</v>
      </c>
      <c r="T130" s="82">
        <f>'Expenditures 2006-07'!S130/'Expenditures 2006-07 per Pupil'!C130</f>
        <v>0</v>
      </c>
      <c r="U130" s="82">
        <f>'Expenditures 2006-07'!T130/'Expenditures 2006-07 per Pupil'!C130</f>
        <v>0</v>
      </c>
      <c r="V130" s="82">
        <f>'Expenditures 2006-07'!U130/'Expenditures 2006-07 per Pupil'!C130</f>
        <v>0</v>
      </c>
      <c r="W130" s="82">
        <f>'Expenditures 2006-07'!V130/'Expenditures 2006-07 per Pupil'!C130</f>
        <v>0</v>
      </c>
      <c r="X130" s="82">
        <f>'Expenditures 2006-07'!W130/'Expenditures 2006-07 per Pupil'!C130</f>
        <v>0</v>
      </c>
      <c r="Y130" s="82">
        <f>'Expenditures 2006-07'!X130/'Expenditures 2006-07 per Pupil'!C130</f>
        <v>0</v>
      </c>
      <c r="Z130" s="82">
        <f>'Expenditures 2006-07'!Y130/'Expenditures 2006-07 per Pupil'!C130</f>
        <v>0</v>
      </c>
      <c r="AA130" s="82">
        <f>'Expenditures 2006-07'!Z130/'Expenditures 2006-07 per Pupil'!C130</f>
        <v>0</v>
      </c>
      <c r="AB130" s="82">
        <f>'Expenditures 2006-07'!AA130/'Expenditures 2006-07 per Pupil'!C130</f>
        <v>360.34513399989277</v>
      </c>
      <c r="AC130" s="82">
        <f>'Expenditures 2006-07'!AB130/'Expenditures 2006-07 per Pupil'!C130</f>
        <v>33.730115818861066</v>
      </c>
    </row>
    <row r="131" spans="1:29" x14ac:dyDescent="0.2">
      <c r="A131" s="5" t="s">
        <v>256</v>
      </c>
      <c r="B131" s="5" t="s">
        <v>257</v>
      </c>
      <c r="C131" s="8">
        <v>3519.5153999999998</v>
      </c>
      <c r="D131" s="82">
        <f>'Expenditures 2006-07'!C131/'Expenditures 2006-07 per Pupil'!C131</f>
        <v>8581.7602730194067</v>
      </c>
      <c r="E131" s="82">
        <f>'Expenditures 2006-07'!D131/'Expenditures 2006-07 per Pupil'!C131</f>
        <v>8177.0713604492257</v>
      </c>
      <c r="F131" s="82">
        <f>'Expenditures 2006-07'!E131/'Expenditures 2006-07 per Pupil'!C131</f>
        <v>4505.1344937999138</v>
      </c>
      <c r="G131" s="82">
        <f>'Expenditures 2006-07'!F131/'Expenditures 2006-07 per Pupil'!C131</f>
        <v>331.81125731116282</v>
      </c>
      <c r="H131" s="82">
        <f>'Expenditures 2006-07'!G131/'Expenditures 2006-07 per Pupil'!C131</f>
        <v>284.28225658566521</v>
      </c>
      <c r="I131" s="82">
        <f>'Expenditures 2006-07'!H131/'Expenditures 2006-07 per Pupil'!C131</f>
        <v>180.27858892164531</v>
      </c>
      <c r="J131" s="82">
        <f>'Expenditures 2006-07'!I131/'Expenditures 2006-07 per Pupil'!C131</f>
        <v>405.68553557117554</v>
      </c>
      <c r="K131" s="82">
        <f>'Expenditures 2006-07'!J131/'Expenditures 2006-07 per Pupil'!C131</f>
        <v>285.14378428348402</v>
      </c>
      <c r="L131" s="82">
        <f>'Expenditures 2006-07'!K131/'Expenditures 2006-07 per Pupil'!C131</f>
        <v>907.58204098211945</v>
      </c>
      <c r="M131" s="82">
        <f>'Expenditures 2006-07'!L131/'Expenditures 2006-07 per Pupil'!C131</f>
        <v>661.08662289132189</v>
      </c>
      <c r="N131" s="82">
        <f>'Expenditures 2006-07'!M131/'Expenditures 2006-07 per Pupil'!C131</f>
        <v>0</v>
      </c>
      <c r="O131" s="82">
        <f>'Expenditures 2006-07'!N131/'Expenditures 2006-07 per Pupil'!C131</f>
        <v>0</v>
      </c>
      <c r="P131" s="82">
        <f>'Expenditures 2006-07'!O131/'Expenditures 2006-07 per Pupil'!C131</f>
        <v>499.6875564175682</v>
      </c>
      <c r="Q131" s="82">
        <f>'Expenditures 2006-07'!P131/'Expenditures 2006-07 per Pupil'!C131</f>
        <v>0</v>
      </c>
      <c r="R131" s="82">
        <f>'Expenditures 2006-07'!Q131/'Expenditures 2006-07 per Pupil'!C131</f>
        <v>116.37922368516983</v>
      </c>
      <c r="S131" s="82">
        <f>'Expenditures 2006-07'!R131/'Expenditures 2006-07 per Pupil'!C131</f>
        <v>0</v>
      </c>
      <c r="T131" s="82">
        <f>'Expenditures 2006-07'!S131/'Expenditures 2006-07 per Pupil'!C131</f>
        <v>0</v>
      </c>
      <c r="U131" s="82">
        <f>'Expenditures 2006-07'!T131/'Expenditures 2006-07 per Pupil'!C131</f>
        <v>0</v>
      </c>
      <c r="V131" s="82">
        <f>'Expenditures 2006-07'!U131/'Expenditures 2006-07 per Pupil'!C131</f>
        <v>74.075669622016719</v>
      </c>
      <c r="W131" s="82">
        <f>'Expenditures 2006-07'!V131/'Expenditures 2006-07 per Pupil'!C131</f>
        <v>0</v>
      </c>
      <c r="X131" s="82">
        <f>'Expenditures 2006-07'!W131/'Expenditures 2006-07 per Pupil'!C131</f>
        <v>0</v>
      </c>
      <c r="Y131" s="82">
        <f>'Expenditures 2006-07'!X131/'Expenditures 2006-07 per Pupil'!C131</f>
        <v>0</v>
      </c>
      <c r="Z131" s="82">
        <f>'Expenditures 2006-07'!Y131/'Expenditures 2006-07 per Pupil'!C131</f>
        <v>0</v>
      </c>
      <c r="AA131" s="82">
        <f>'Expenditures 2006-07'!Z131/'Expenditures 2006-07 per Pupil'!C131</f>
        <v>0</v>
      </c>
      <c r="AB131" s="82">
        <f>'Expenditures 2006-07'!AA131/'Expenditures 2006-07 per Pupil'!C131</f>
        <v>330.61324294816268</v>
      </c>
      <c r="AC131" s="82">
        <f>'Expenditures 2006-07'!AB131/'Expenditures 2006-07 per Pupil'!C131</f>
        <v>420.71749139100228</v>
      </c>
    </row>
    <row r="132" spans="1:29" x14ac:dyDescent="0.2">
      <c r="A132" s="5" t="s">
        <v>258</v>
      </c>
      <c r="B132" s="5" t="s">
        <v>259</v>
      </c>
      <c r="C132" s="8">
        <v>10395.187500000002</v>
      </c>
      <c r="D132" s="82">
        <f>'Expenditures 2006-07'!C132/'Expenditures 2006-07 per Pupil'!C132</f>
        <v>8479.2840504319884</v>
      </c>
      <c r="E132" s="82">
        <f>'Expenditures 2006-07'!D132/'Expenditures 2006-07 per Pupil'!C132</f>
        <v>6744.1192705759267</v>
      </c>
      <c r="F132" s="82">
        <f>'Expenditures 2006-07'!E132/'Expenditures 2006-07 per Pupil'!C132</f>
        <v>4059.8327745411025</v>
      </c>
      <c r="G132" s="82">
        <f>'Expenditures 2006-07'!F132/'Expenditures 2006-07 per Pupil'!C132</f>
        <v>430.07599430024698</v>
      </c>
      <c r="H132" s="82">
        <f>'Expenditures 2006-07'!G132/'Expenditures 2006-07 per Pupil'!C132</f>
        <v>270.81807134310941</v>
      </c>
      <c r="I132" s="82">
        <f>'Expenditures 2006-07'!H132/'Expenditures 2006-07 per Pupil'!C132</f>
        <v>129.09639965609085</v>
      </c>
      <c r="J132" s="82">
        <f>'Expenditures 2006-07'!I132/'Expenditures 2006-07 per Pupil'!C132</f>
        <v>417.94306548102185</v>
      </c>
      <c r="K132" s="82">
        <f>'Expenditures 2006-07'!J132/'Expenditures 2006-07 per Pupil'!C132</f>
        <v>124.48812491357175</v>
      </c>
      <c r="L132" s="82">
        <f>'Expenditures 2006-07'!K132/'Expenditures 2006-07 per Pupil'!C132</f>
        <v>530.37890754736259</v>
      </c>
      <c r="M132" s="82">
        <f>'Expenditures 2006-07'!L132/'Expenditures 2006-07 per Pupil'!C132</f>
        <v>439.10588144754473</v>
      </c>
      <c r="N132" s="82">
        <f>'Expenditures 2006-07'!M132/'Expenditures 2006-07 per Pupil'!C132</f>
        <v>0</v>
      </c>
      <c r="O132" s="82">
        <f>'Expenditures 2006-07'!N132/'Expenditures 2006-07 per Pupil'!C132</f>
        <v>0</v>
      </c>
      <c r="P132" s="82">
        <f>'Expenditures 2006-07'!O132/'Expenditures 2006-07 per Pupil'!C132</f>
        <v>329.61823247536415</v>
      </c>
      <c r="Q132" s="82">
        <f>'Expenditures 2006-07'!P132/'Expenditures 2006-07 per Pupil'!C132</f>
        <v>0</v>
      </c>
      <c r="R132" s="82">
        <f>'Expenditures 2006-07'!Q132/'Expenditures 2006-07 per Pupil'!C132</f>
        <v>12.761818870510991</v>
      </c>
      <c r="S132" s="82">
        <f>'Expenditures 2006-07'!R132/'Expenditures 2006-07 per Pupil'!C132</f>
        <v>0</v>
      </c>
      <c r="T132" s="82">
        <f>'Expenditures 2006-07'!S132/'Expenditures 2006-07 per Pupil'!C132</f>
        <v>0</v>
      </c>
      <c r="U132" s="82">
        <f>'Expenditures 2006-07'!T132/'Expenditures 2006-07 per Pupil'!C132</f>
        <v>1.7489535422040245</v>
      </c>
      <c r="V132" s="82">
        <f>'Expenditures 2006-07'!U132/'Expenditures 2006-07 per Pupil'!C132</f>
        <v>283.69691167186733</v>
      </c>
      <c r="W132" s="82">
        <f>'Expenditures 2006-07'!V132/'Expenditures 2006-07 per Pupil'!C132</f>
        <v>22.278437979112926</v>
      </c>
      <c r="X132" s="82">
        <f>'Expenditures 2006-07'!W132/'Expenditures 2006-07 per Pupil'!C132</f>
        <v>0</v>
      </c>
      <c r="Y132" s="82">
        <f>'Expenditures 2006-07'!X132/'Expenditures 2006-07 per Pupil'!C132</f>
        <v>30.906231369083045</v>
      </c>
      <c r="Z132" s="82">
        <f>'Expenditures 2006-07'!Y132/'Expenditures 2006-07 per Pupil'!C132</f>
        <v>668.12856429958561</v>
      </c>
      <c r="AA132" s="82">
        <f>'Expenditures 2006-07'!Z132/'Expenditures 2006-07 per Pupil'!C132</f>
        <v>0</v>
      </c>
      <c r="AB132" s="82">
        <f>'Expenditures 2006-07'!AA132/'Expenditures 2006-07 per Pupil'!C132</f>
        <v>728.40568099420989</v>
      </c>
      <c r="AC132" s="82">
        <f>'Expenditures 2006-07'!AB132/'Expenditures 2006-07 per Pupil'!C132</f>
        <v>115.62244355861785</v>
      </c>
    </row>
    <row r="133" spans="1:29" x14ac:dyDescent="0.2">
      <c r="A133" s="5" t="s">
        <v>260</v>
      </c>
      <c r="B133" s="5" t="s">
        <v>261</v>
      </c>
      <c r="C133" s="8">
        <v>1713.4374</v>
      </c>
      <c r="D133" s="82">
        <f>'Expenditures 2006-07'!C133/'Expenditures 2006-07 per Pupil'!C133</f>
        <v>8942.9770296831393</v>
      </c>
      <c r="E133" s="82">
        <f>'Expenditures 2006-07'!D133/'Expenditures 2006-07 per Pupil'!C133</f>
        <v>8377.3042423376537</v>
      </c>
      <c r="F133" s="82">
        <f>'Expenditures 2006-07'!E133/'Expenditures 2006-07 per Pupil'!C133</f>
        <v>4417.0277828650169</v>
      </c>
      <c r="G133" s="82">
        <f>'Expenditures 2006-07'!F133/'Expenditures 2006-07 per Pupil'!C133</f>
        <v>314.65304772733458</v>
      </c>
      <c r="H133" s="82">
        <f>'Expenditures 2006-07'!G133/'Expenditures 2006-07 per Pupil'!C133</f>
        <v>270.99461001609978</v>
      </c>
      <c r="I133" s="82">
        <f>'Expenditures 2006-07'!H133/'Expenditures 2006-07 per Pupil'!C133</f>
        <v>194.98298566378907</v>
      </c>
      <c r="J133" s="82">
        <f>'Expenditures 2006-07'!I133/'Expenditures 2006-07 per Pupil'!C133</f>
        <v>474.21833444279906</v>
      </c>
      <c r="K133" s="82">
        <f>'Expenditures 2006-07'!J133/'Expenditures 2006-07 per Pupil'!C133</f>
        <v>271.17741214239868</v>
      </c>
      <c r="L133" s="82">
        <f>'Expenditures 2006-07'!K133/'Expenditures 2006-07 per Pupil'!C133</f>
        <v>1138.3449725096464</v>
      </c>
      <c r="M133" s="82">
        <f>'Expenditures 2006-07'!L133/'Expenditures 2006-07 per Pupil'!C133</f>
        <v>594.68059936126053</v>
      </c>
      <c r="N133" s="82">
        <f>'Expenditures 2006-07'!M133/'Expenditures 2006-07 per Pupil'!C133</f>
        <v>0</v>
      </c>
      <c r="O133" s="82">
        <f>'Expenditures 2006-07'!N133/'Expenditures 2006-07 per Pupil'!C133</f>
        <v>0</v>
      </c>
      <c r="P133" s="82">
        <f>'Expenditures 2006-07'!O133/'Expenditures 2006-07 per Pupil'!C133</f>
        <v>555.7109468954045</v>
      </c>
      <c r="Q133" s="82">
        <f>'Expenditures 2006-07'!P133/'Expenditures 2006-07 per Pupil'!C133</f>
        <v>0</v>
      </c>
      <c r="R133" s="82">
        <f>'Expenditures 2006-07'!Q133/'Expenditures 2006-07 per Pupil'!C133</f>
        <v>145.5135507139041</v>
      </c>
      <c r="S133" s="82">
        <f>'Expenditures 2006-07'!R133/'Expenditures 2006-07 per Pupil'!C133</f>
        <v>0</v>
      </c>
      <c r="T133" s="82">
        <f>'Expenditures 2006-07'!S133/'Expenditures 2006-07 per Pupil'!C133</f>
        <v>0</v>
      </c>
      <c r="U133" s="82">
        <f>'Expenditures 2006-07'!T133/'Expenditures 2006-07 per Pupil'!C133</f>
        <v>0</v>
      </c>
      <c r="V133" s="82">
        <f>'Expenditures 2006-07'!U133/'Expenditures 2006-07 per Pupil'!C133</f>
        <v>0</v>
      </c>
      <c r="W133" s="82">
        <f>'Expenditures 2006-07'!V133/'Expenditures 2006-07 per Pupil'!C133</f>
        <v>0</v>
      </c>
      <c r="X133" s="82">
        <f>'Expenditures 2006-07'!W133/'Expenditures 2006-07 per Pupil'!C133</f>
        <v>0</v>
      </c>
      <c r="Y133" s="82">
        <f>'Expenditures 2006-07'!X133/'Expenditures 2006-07 per Pupil'!C133</f>
        <v>0</v>
      </c>
      <c r="Z133" s="82">
        <f>'Expenditures 2006-07'!Y133/'Expenditures 2006-07 per Pupil'!C133</f>
        <v>0</v>
      </c>
      <c r="AA133" s="82">
        <f>'Expenditures 2006-07'!Z133/'Expenditures 2006-07 per Pupil'!C133</f>
        <v>0</v>
      </c>
      <c r="AB133" s="82">
        <f>'Expenditures 2006-07'!AA133/'Expenditures 2006-07 per Pupil'!C133</f>
        <v>565.67278734548461</v>
      </c>
      <c r="AC133" s="82">
        <f>'Expenditures 2006-07'!AB133/'Expenditures 2006-07 per Pupil'!C133</f>
        <v>583.90579078056771</v>
      </c>
    </row>
    <row r="134" spans="1:29" x14ac:dyDescent="0.2">
      <c r="A134" s="5" t="s">
        <v>262</v>
      </c>
      <c r="B134" s="5" t="s">
        <v>263</v>
      </c>
      <c r="C134" s="8">
        <v>3600.4423000000006</v>
      </c>
      <c r="D134" s="82">
        <f>'Expenditures 2006-07'!C134/'Expenditures 2006-07 per Pupil'!C134</f>
        <v>9984.9351731035913</v>
      </c>
      <c r="E134" s="82">
        <f>'Expenditures 2006-07'!D134/'Expenditures 2006-07 per Pupil'!C134</f>
        <v>9656.4285226845586</v>
      </c>
      <c r="F134" s="82">
        <f>'Expenditures 2006-07'!E134/'Expenditures 2006-07 per Pupil'!C134</f>
        <v>5211.8837816120522</v>
      </c>
      <c r="G134" s="82">
        <f>'Expenditures 2006-07'!F134/'Expenditures 2006-07 per Pupil'!C134</f>
        <v>593.01333338962263</v>
      </c>
      <c r="H134" s="82">
        <f>'Expenditures 2006-07'!G134/'Expenditures 2006-07 per Pupil'!C134</f>
        <v>763.40959276031151</v>
      </c>
      <c r="I134" s="82">
        <f>'Expenditures 2006-07'!H134/'Expenditures 2006-07 per Pupil'!C134</f>
        <v>202.80728009444837</v>
      </c>
      <c r="J134" s="82">
        <f>'Expenditures 2006-07'!I134/'Expenditures 2006-07 per Pupil'!C134</f>
        <v>606.32448685540658</v>
      </c>
      <c r="K134" s="82">
        <f>'Expenditures 2006-07'!J134/'Expenditures 2006-07 per Pupil'!C134</f>
        <v>332.55902198460444</v>
      </c>
      <c r="L134" s="82">
        <f>'Expenditures 2006-07'!K134/'Expenditures 2006-07 per Pupil'!C134</f>
        <v>931.8553945441646</v>
      </c>
      <c r="M134" s="82">
        <f>'Expenditures 2006-07'!L134/'Expenditures 2006-07 per Pupil'!C134</f>
        <v>293.10531375547936</v>
      </c>
      <c r="N134" s="82">
        <f>'Expenditures 2006-07'!M134/'Expenditures 2006-07 per Pupil'!C134</f>
        <v>0</v>
      </c>
      <c r="O134" s="82">
        <f>'Expenditures 2006-07'!N134/'Expenditures 2006-07 per Pupil'!C134</f>
        <v>0</v>
      </c>
      <c r="P134" s="82">
        <f>'Expenditures 2006-07'!O134/'Expenditures 2006-07 per Pupil'!C134</f>
        <v>561.80029881328744</v>
      </c>
      <c r="Q134" s="82">
        <f>'Expenditures 2006-07'!P134/'Expenditures 2006-07 per Pupil'!C134</f>
        <v>0</v>
      </c>
      <c r="R134" s="82">
        <f>'Expenditures 2006-07'!Q134/'Expenditures 2006-07 per Pupil'!C134</f>
        <v>159.67001887518094</v>
      </c>
      <c r="S134" s="82">
        <f>'Expenditures 2006-07'!R134/'Expenditures 2006-07 per Pupil'!C134</f>
        <v>0</v>
      </c>
      <c r="T134" s="82">
        <f>'Expenditures 2006-07'!S134/'Expenditures 2006-07 per Pupil'!C134</f>
        <v>0</v>
      </c>
      <c r="U134" s="82">
        <f>'Expenditures 2006-07'!T134/'Expenditures 2006-07 per Pupil'!C134</f>
        <v>82.359420119022587</v>
      </c>
      <c r="V134" s="82">
        <f>'Expenditures 2006-07'!U134/'Expenditures 2006-07 per Pupil'!C134</f>
        <v>0</v>
      </c>
      <c r="W134" s="82">
        <f>'Expenditures 2006-07'!V134/'Expenditures 2006-07 per Pupil'!C134</f>
        <v>0</v>
      </c>
      <c r="X134" s="82">
        <f>'Expenditures 2006-07'!W134/'Expenditures 2006-07 per Pupil'!C134</f>
        <v>0</v>
      </c>
      <c r="Y134" s="82">
        <f>'Expenditures 2006-07'!X134/'Expenditures 2006-07 per Pupil'!C134</f>
        <v>0</v>
      </c>
      <c r="Z134" s="82">
        <f>'Expenditures 2006-07'!Y134/'Expenditures 2006-07 per Pupil'!C134</f>
        <v>0</v>
      </c>
      <c r="AA134" s="82">
        <f>'Expenditures 2006-07'!Z134/'Expenditures 2006-07 per Pupil'!C134</f>
        <v>0</v>
      </c>
      <c r="AB134" s="82">
        <f>'Expenditures 2006-07'!AA134/'Expenditures 2006-07 per Pupil'!C134</f>
        <v>246.14723030001059</v>
      </c>
      <c r="AC134" s="82">
        <f>'Expenditures 2006-07'!AB134/'Expenditures 2006-07 per Pupil'!C134</f>
        <v>970.59449612621188</v>
      </c>
    </row>
    <row r="135" spans="1:29" x14ac:dyDescent="0.2">
      <c r="A135" s="5" t="s">
        <v>264</v>
      </c>
      <c r="B135" s="5" t="s">
        <v>265</v>
      </c>
      <c r="C135" s="8">
        <v>712.21440000000007</v>
      </c>
      <c r="D135" s="82">
        <f>'Expenditures 2006-07'!C135/'Expenditures 2006-07 per Pupil'!C135</f>
        <v>12743.256482879311</v>
      </c>
      <c r="E135" s="82">
        <f>'Expenditures 2006-07'!D135/'Expenditures 2006-07 per Pupil'!C135</f>
        <v>12319.729620743416</v>
      </c>
      <c r="F135" s="82">
        <f>'Expenditures 2006-07'!E135/'Expenditures 2006-07 per Pupil'!C135</f>
        <v>6944.0881285186024</v>
      </c>
      <c r="G135" s="82">
        <f>'Expenditures 2006-07'!F135/'Expenditures 2006-07 per Pupil'!C135</f>
        <v>313.86391513566696</v>
      </c>
      <c r="H135" s="82">
        <f>'Expenditures 2006-07'!G135/'Expenditures 2006-07 per Pupil'!C135</f>
        <v>691.37408623021383</v>
      </c>
      <c r="I135" s="82">
        <f>'Expenditures 2006-07'!H135/'Expenditures 2006-07 per Pupil'!C135</f>
        <v>421.40750032574454</v>
      </c>
      <c r="J135" s="82">
        <f>'Expenditures 2006-07'!I135/'Expenditures 2006-07 per Pupil'!C135</f>
        <v>417.63049160477516</v>
      </c>
      <c r="K135" s="82">
        <f>'Expenditures 2006-07'!J135/'Expenditures 2006-07 per Pupil'!C135</f>
        <v>164.89579542340059</v>
      </c>
      <c r="L135" s="82">
        <f>'Expenditures 2006-07'!K135/'Expenditures 2006-07 per Pupil'!C135</f>
        <v>1126.0995705787468</v>
      </c>
      <c r="M135" s="82">
        <f>'Expenditures 2006-07'!L135/'Expenditures 2006-07 per Pupil'!C135</f>
        <v>770.2587451194471</v>
      </c>
      <c r="N135" s="82">
        <f>'Expenditures 2006-07'!M135/'Expenditures 2006-07 per Pupil'!C135</f>
        <v>0</v>
      </c>
      <c r="O135" s="82">
        <f>'Expenditures 2006-07'!N135/'Expenditures 2006-07 per Pupil'!C135</f>
        <v>0</v>
      </c>
      <c r="P135" s="82">
        <f>'Expenditures 2006-07'!O135/'Expenditures 2006-07 per Pupil'!C135</f>
        <v>927.07931768860601</v>
      </c>
      <c r="Q135" s="82">
        <f>'Expenditures 2006-07'!P135/'Expenditures 2006-07 per Pupil'!C135</f>
        <v>0</v>
      </c>
      <c r="R135" s="82">
        <f>'Expenditures 2006-07'!Q135/'Expenditures 2006-07 per Pupil'!C135</f>
        <v>543.03207011821155</v>
      </c>
      <c r="S135" s="82">
        <f>'Expenditures 2006-07'!R135/'Expenditures 2006-07 per Pupil'!C135</f>
        <v>0</v>
      </c>
      <c r="T135" s="82">
        <f>'Expenditures 2006-07'!S135/'Expenditures 2006-07 per Pupil'!C135</f>
        <v>0</v>
      </c>
      <c r="U135" s="82">
        <f>'Expenditures 2006-07'!T135/'Expenditures 2006-07 per Pupil'!C135</f>
        <v>0</v>
      </c>
      <c r="V135" s="82">
        <f>'Expenditures 2006-07'!U135/'Expenditures 2006-07 per Pupil'!C135</f>
        <v>0</v>
      </c>
      <c r="W135" s="82">
        <f>'Expenditures 2006-07'!V135/'Expenditures 2006-07 per Pupil'!C135</f>
        <v>0</v>
      </c>
      <c r="X135" s="82">
        <f>'Expenditures 2006-07'!W135/'Expenditures 2006-07 per Pupil'!C135</f>
        <v>0</v>
      </c>
      <c r="Y135" s="82">
        <f>'Expenditures 2006-07'!X135/'Expenditures 2006-07 per Pupil'!C135</f>
        <v>0</v>
      </c>
      <c r="Z135" s="82">
        <f>'Expenditures 2006-07'!Y135/'Expenditures 2006-07 per Pupil'!C135</f>
        <v>0</v>
      </c>
      <c r="AA135" s="82">
        <f>'Expenditures 2006-07'!Z135/'Expenditures 2006-07 per Pupil'!C135</f>
        <v>0</v>
      </c>
      <c r="AB135" s="82">
        <f>'Expenditures 2006-07'!AA135/'Expenditures 2006-07 per Pupil'!C135</f>
        <v>423.52686213589612</v>
      </c>
      <c r="AC135" s="82">
        <f>'Expenditures 2006-07'!AB135/'Expenditures 2006-07 per Pupil'!C135</f>
        <v>16.53013474594167</v>
      </c>
    </row>
    <row r="136" spans="1:29" x14ac:dyDescent="0.2">
      <c r="A136" s="5" t="s">
        <v>266</v>
      </c>
      <c r="B136" s="5" t="s">
        <v>267</v>
      </c>
      <c r="C136" s="8">
        <v>2604.3601000000003</v>
      </c>
      <c r="D136" s="82">
        <f>'Expenditures 2006-07'!C136/'Expenditures 2006-07 per Pupil'!C136</f>
        <v>10066.491438722316</v>
      </c>
      <c r="E136" s="82">
        <f>'Expenditures 2006-07'!D136/'Expenditures 2006-07 per Pupil'!C136</f>
        <v>9731.8233373334187</v>
      </c>
      <c r="F136" s="82">
        <f>'Expenditures 2006-07'!E136/'Expenditures 2006-07 per Pupil'!C136</f>
        <v>5465.0958598236848</v>
      </c>
      <c r="G136" s="82">
        <f>'Expenditures 2006-07'!F136/'Expenditures 2006-07 per Pupil'!C136</f>
        <v>267.91387258620642</v>
      </c>
      <c r="H136" s="82">
        <f>'Expenditures 2006-07'!G136/'Expenditures 2006-07 per Pupil'!C136</f>
        <v>470.30084664559246</v>
      </c>
      <c r="I136" s="82">
        <f>'Expenditures 2006-07'!H136/'Expenditures 2006-07 per Pupil'!C136</f>
        <v>276.97349533192431</v>
      </c>
      <c r="J136" s="82">
        <f>'Expenditures 2006-07'!I136/'Expenditures 2006-07 per Pupil'!C136</f>
        <v>742.66970992221843</v>
      </c>
      <c r="K136" s="82">
        <f>'Expenditures 2006-07'!J136/'Expenditures 2006-07 per Pupil'!C136</f>
        <v>304.17188467908102</v>
      </c>
      <c r="L136" s="82">
        <f>'Expenditures 2006-07'!K136/'Expenditures 2006-07 per Pupil'!C136</f>
        <v>1044.012546498466</v>
      </c>
      <c r="M136" s="82">
        <f>'Expenditures 2006-07'!L136/'Expenditures 2006-07 per Pupil'!C136</f>
        <v>358.7891935527656</v>
      </c>
      <c r="N136" s="82">
        <f>'Expenditures 2006-07'!M136/'Expenditures 2006-07 per Pupil'!C136</f>
        <v>0</v>
      </c>
      <c r="O136" s="82">
        <f>'Expenditures 2006-07'!N136/'Expenditures 2006-07 per Pupil'!C136</f>
        <v>0</v>
      </c>
      <c r="P136" s="82">
        <f>'Expenditures 2006-07'!O136/'Expenditures 2006-07 per Pupil'!C136</f>
        <v>643.75224071356331</v>
      </c>
      <c r="Q136" s="82">
        <f>'Expenditures 2006-07'!P136/'Expenditures 2006-07 per Pupil'!C136</f>
        <v>0</v>
      </c>
      <c r="R136" s="82">
        <f>'Expenditures 2006-07'!Q136/'Expenditures 2006-07 per Pupil'!C136</f>
        <v>158.14368757991645</v>
      </c>
      <c r="S136" s="82">
        <f>'Expenditures 2006-07'!R136/'Expenditures 2006-07 per Pupil'!C136</f>
        <v>0</v>
      </c>
      <c r="T136" s="82">
        <f>'Expenditures 2006-07'!S136/'Expenditures 2006-07 per Pupil'!C136</f>
        <v>0</v>
      </c>
      <c r="U136" s="82">
        <f>'Expenditures 2006-07'!T136/'Expenditures 2006-07 per Pupil'!C136</f>
        <v>0</v>
      </c>
      <c r="V136" s="82">
        <f>'Expenditures 2006-07'!U136/'Expenditures 2006-07 per Pupil'!C136</f>
        <v>0</v>
      </c>
      <c r="W136" s="82">
        <f>'Expenditures 2006-07'!V136/'Expenditures 2006-07 per Pupil'!C136</f>
        <v>0</v>
      </c>
      <c r="X136" s="82">
        <f>'Expenditures 2006-07'!W136/'Expenditures 2006-07 per Pupil'!C136</f>
        <v>0</v>
      </c>
      <c r="Y136" s="82">
        <f>'Expenditures 2006-07'!X136/'Expenditures 2006-07 per Pupil'!C136</f>
        <v>0</v>
      </c>
      <c r="Z136" s="82">
        <f>'Expenditures 2006-07'!Y136/'Expenditures 2006-07 per Pupil'!C136</f>
        <v>0</v>
      </c>
      <c r="AA136" s="82">
        <f>'Expenditures 2006-07'!Z136/'Expenditures 2006-07 per Pupil'!C136</f>
        <v>0</v>
      </c>
      <c r="AB136" s="82">
        <f>'Expenditures 2006-07'!AA136/'Expenditures 2006-07 per Pupil'!C136</f>
        <v>334.66810138889775</v>
      </c>
      <c r="AC136" s="82">
        <f>'Expenditures 2006-07'!AB136/'Expenditures 2006-07 per Pupil'!C136</f>
        <v>418.24800648727484</v>
      </c>
    </row>
    <row r="137" spans="1:29" x14ac:dyDescent="0.2">
      <c r="A137" s="5" t="s">
        <v>268</v>
      </c>
      <c r="B137" s="5" t="s">
        <v>269</v>
      </c>
      <c r="C137" s="8">
        <v>704.40589999999997</v>
      </c>
      <c r="D137" s="82">
        <f>'Expenditures 2006-07'!C137/'Expenditures 2006-07 per Pupil'!C137</f>
        <v>9515.187223729954</v>
      </c>
      <c r="E137" s="82">
        <f>'Expenditures 2006-07'!D137/'Expenditures 2006-07 per Pupil'!C137</f>
        <v>9050.8879894390448</v>
      </c>
      <c r="F137" s="82">
        <f>'Expenditures 2006-07'!E137/'Expenditures 2006-07 per Pupil'!C137</f>
        <v>5439.6714735069654</v>
      </c>
      <c r="G137" s="82">
        <f>'Expenditures 2006-07'!F137/'Expenditures 2006-07 per Pupil'!C137</f>
        <v>343.58462925991961</v>
      </c>
      <c r="H137" s="82">
        <f>'Expenditures 2006-07'!G137/'Expenditures 2006-07 per Pupil'!C137</f>
        <v>552.54442076649275</v>
      </c>
      <c r="I137" s="82">
        <f>'Expenditures 2006-07'!H137/'Expenditures 2006-07 per Pupil'!C137</f>
        <v>359.21399863345835</v>
      </c>
      <c r="J137" s="82">
        <f>'Expenditures 2006-07'!I137/'Expenditures 2006-07 per Pupil'!C137</f>
        <v>422.01201040479646</v>
      </c>
      <c r="K137" s="82">
        <f>'Expenditures 2006-07'!J137/'Expenditures 2006-07 per Pupil'!C137</f>
        <v>207.01278907516249</v>
      </c>
      <c r="L137" s="82">
        <f>'Expenditures 2006-07'!K137/'Expenditures 2006-07 per Pupil'!C137</f>
        <v>993.58381296919868</v>
      </c>
      <c r="M137" s="82">
        <f>'Expenditures 2006-07'!L137/'Expenditures 2006-07 per Pupil'!C137</f>
        <v>188.16219455288493</v>
      </c>
      <c r="N137" s="82">
        <f>'Expenditures 2006-07'!M137/'Expenditures 2006-07 per Pupil'!C137</f>
        <v>0</v>
      </c>
      <c r="O137" s="82">
        <f>'Expenditures 2006-07'!N137/'Expenditures 2006-07 per Pupil'!C137</f>
        <v>0</v>
      </c>
      <c r="P137" s="82">
        <f>'Expenditures 2006-07'!O137/'Expenditures 2006-07 per Pupil'!C137</f>
        <v>428.04292241163802</v>
      </c>
      <c r="Q137" s="82">
        <f>'Expenditures 2006-07'!P137/'Expenditures 2006-07 per Pupil'!C137</f>
        <v>0</v>
      </c>
      <c r="R137" s="82">
        <f>'Expenditures 2006-07'!Q137/'Expenditures 2006-07 per Pupil'!C137</f>
        <v>117.05973785852733</v>
      </c>
      <c r="S137" s="82">
        <f>'Expenditures 2006-07'!R137/'Expenditures 2006-07 per Pupil'!C137</f>
        <v>0</v>
      </c>
      <c r="T137" s="82">
        <f>'Expenditures 2006-07'!S137/'Expenditures 2006-07 per Pupil'!C137</f>
        <v>0</v>
      </c>
      <c r="U137" s="82">
        <f>'Expenditures 2006-07'!T137/'Expenditures 2006-07 per Pupil'!C137</f>
        <v>0</v>
      </c>
      <c r="V137" s="82">
        <f>'Expenditures 2006-07'!U137/'Expenditures 2006-07 per Pupil'!C137</f>
        <v>0</v>
      </c>
      <c r="W137" s="82">
        <f>'Expenditures 2006-07'!V137/'Expenditures 2006-07 per Pupil'!C137</f>
        <v>0</v>
      </c>
      <c r="X137" s="82">
        <f>'Expenditures 2006-07'!W137/'Expenditures 2006-07 per Pupil'!C137</f>
        <v>0</v>
      </c>
      <c r="Y137" s="82">
        <f>'Expenditures 2006-07'!X137/'Expenditures 2006-07 per Pupil'!C137</f>
        <v>0</v>
      </c>
      <c r="Z137" s="82">
        <f>'Expenditures 2006-07'!Y137/'Expenditures 2006-07 per Pupil'!C137</f>
        <v>0</v>
      </c>
      <c r="AA137" s="82">
        <f>'Expenditures 2006-07'!Z137/'Expenditures 2006-07 per Pupil'!C137</f>
        <v>0</v>
      </c>
      <c r="AB137" s="82">
        <f>'Expenditures 2006-07'!AA137/'Expenditures 2006-07 per Pupil'!C137</f>
        <v>464.29923429091099</v>
      </c>
      <c r="AC137" s="82">
        <f>'Expenditures 2006-07'!AB137/'Expenditures 2006-07 per Pupil'!C137</f>
        <v>27.207069106036734</v>
      </c>
    </row>
    <row r="138" spans="1:29" x14ac:dyDescent="0.2">
      <c r="A138" s="5" t="s">
        <v>270</v>
      </c>
      <c r="B138" s="5" t="s">
        <v>271</v>
      </c>
      <c r="C138" s="8">
        <v>645.3501</v>
      </c>
      <c r="D138" s="82">
        <f>'Expenditures 2006-07'!C138/'Expenditures 2006-07 per Pupil'!C138</f>
        <v>8888.2317210456786</v>
      </c>
      <c r="E138" s="82">
        <f>'Expenditures 2006-07'!D138/'Expenditures 2006-07 per Pupil'!C138</f>
        <v>8572.3497989695825</v>
      </c>
      <c r="F138" s="82">
        <f>'Expenditures 2006-07'!E138/'Expenditures 2006-07 per Pupil'!C138</f>
        <v>4725.5128030506239</v>
      </c>
      <c r="G138" s="82">
        <f>'Expenditures 2006-07'!F138/'Expenditures 2006-07 per Pupil'!C138</f>
        <v>237.96570264729175</v>
      </c>
      <c r="H138" s="82">
        <f>'Expenditures 2006-07'!G138/'Expenditures 2006-07 per Pupil'!C138</f>
        <v>571.70210402074781</v>
      </c>
      <c r="I138" s="82">
        <f>'Expenditures 2006-07'!H138/'Expenditures 2006-07 per Pupil'!C138</f>
        <v>385.98291067127747</v>
      </c>
      <c r="J138" s="82">
        <f>'Expenditures 2006-07'!I138/'Expenditures 2006-07 per Pupil'!C138</f>
        <v>447.56621251007789</v>
      </c>
      <c r="K138" s="82">
        <f>'Expenditures 2006-07'!J138/'Expenditures 2006-07 per Pupil'!C138</f>
        <v>158.99394762625744</v>
      </c>
      <c r="L138" s="82">
        <f>'Expenditures 2006-07'!K138/'Expenditures 2006-07 per Pupil'!C138</f>
        <v>932.99987092277513</v>
      </c>
      <c r="M138" s="82">
        <f>'Expenditures 2006-07'!L138/'Expenditures 2006-07 per Pupil'!C138</f>
        <v>288.48130650324532</v>
      </c>
      <c r="N138" s="82">
        <f>'Expenditures 2006-07'!M138/'Expenditures 2006-07 per Pupil'!C138</f>
        <v>0</v>
      </c>
      <c r="O138" s="82">
        <f>'Expenditures 2006-07'!N138/'Expenditures 2006-07 per Pupil'!C138</f>
        <v>0</v>
      </c>
      <c r="P138" s="82">
        <f>'Expenditures 2006-07'!O138/'Expenditures 2006-07 per Pupil'!C138</f>
        <v>643.1811508203067</v>
      </c>
      <c r="Q138" s="82">
        <f>'Expenditures 2006-07'!P138/'Expenditures 2006-07 per Pupil'!C138</f>
        <v>0</v>
      </c>
      <c r="R138" s="82">
        <f>'Expenditures 2006-07'!Q138/'Expenditures 2006-07 per Pupil'!C138</f>
        <v>179.96379019697989</v>
      </c>
      <c r="S138" s="82">
        <f>'Expenditures 2006-07'!R138/'Expenditures 2006-07 per Pupil'!C138</f>
        <v>0</v>
      </c>
      <c r="T138" s="82">
        <f>'Expenditures 2006-07'!S138/'Expenditures 2006-07 per Pupil'!C138</f>
        <v>0</v>
      </c>
      <c r="U138" s="82">
        <f>'Expenditures 2006-07'!T138/'Expenditures 2006-07 per Pupil'!C138</f>
        <v>0</v>
      </c>
      <c r="V138" s="82">
        <f>'Expenditures 2006-07'!U138/'Expenditures 2006-07 per Pupil'!C138</f>
        <v>0</v>
      </c>
      <c r="W138" s="82">
        <f>'Expenditures 2006-07'!V138/'Expenditures 2006-07 per Pupil'!C138</f>
        <v>0</v>
      </c>
      <c r="X138" s="82">
        <f>'Expenditures 2006-07'!W138/'Expenditures 2006-07 per Pupil'!C138</f>
        <v>0</v>
      </c>
      <c r="Y138" s="82">
        <f>'Expenditures 2006-07'!X138/'Expenditures 2006-07 per Pupil'!C138</f>
        <v>0</v>
      </c>
      <c r="Z138" s="82">
        <f>'Expenditures 2006-07'!Y138/'Expenditures 2006-07 per Pupil'!C138</f>
        <v>0</v>
      </c>
      <c r="AA138" s="82">
        <f>'Expenditures 2006-07'!Z138/'Expenditures 2006-07 per Pupil'!C138</f>
        <v>0</v>
      </c>
      <c r="AB138" s="82">
        <f>'Expenditures 2006-07'!AA138/'Expenditures 2006-07 per Pupil'!C138</f>
        <v>315.88192207609484</v>
      </c>
      <c r="AC138" s="82">
        <f>'Expenditures 2006-07'!AB138/'Expenditures 2006-07 per Pupil'!C138</f>
        <v>3.0107688834324189</v>
      </c>
    </row>
    <row r="139" spans="1:29" x14ac:dyDescent="0.2">
      <c r="A139" s="5" t="s">
        <v>272</v>
      </c>
      <c r="B139" s="5" t="s">
        <v>273</v>
      </c>
      <c r="C139" s="8">
        <v>2559.4366999999997</v>
      </c>
      <c r="D139" s="82">
        <f>'Expenditures 2006-07'!C139/'Expenditures 2006-07 per Pupil'!C139</f>
        <v>8130.5543637785622</v>
      </c>
      <c r="E139" s="82">
        <f>'Expenditures 2006-07'!D139/'Expenditures 2006-07 per Pupil'!C139</f>
        <v>7292.9740907442647</v>
      </c>
      <c r="F139" s="82">
        <f>'Expenditures 2006-07'!E139/'Expenditures 2006-07 per Pupil'!C139</f>
        <v>4197.8134680963203</v>
      </c>
      <c r="G139" s="82">
        <f>'Expenditures 2006-07'!F139/'Expenditures 2006-07 per Pupil'!C139</f>
        <v>286.79082002692235</v>
      </c>
      <c r="H139" s="82">
        <f>'Expenditures 2006-07'!G139/'Expenditures 2006-07 per Pupil'!C139</f>
        <v>337.06400709187301</v>
      </c>
      <c r="I139" s="82">
        <f>'Expenditures 2006-07'!H139/'Expenditures 2006-07 per Pupil'!C139</f>
        <v>210.81211736941964</v>
      </c>
      <c r="J139" s="82">
        <f>'Expenditures 2006-07'!I139/'Expenditures 2006-07 per Pupil'!C139</f>
        <v>308.09985650358146</v>
      </c>
      <c r="K139" s="82">
        <f>'Expenditures 2006-07'!J139/'Expenditures 2006-07 per Pupil'!C139</f>
        <v>158.00928774679213</v>
      </c>
      <c r="L139" s="82">
        <f>'Expenditures 2006-07'!K139/'Expenditures 2006-07 per Pupil'!C139</f>
        <v>640.30952982740314</v>
      </c>
      <c r="M139" s="82">
        <f>'Expenditures 2006-07'!L139/'Expenditures 2006-07 per Pupil'!C139</f>
        <v>551.89392650343734</v>
      </c>
      <c r="N139" s="82">
        <f>'Expenditures 2006-07'!M139/'Expenditures 2006-07 per Pupil'!C139</f>
        <v>0</v>
      </c>
      <c r="O139" s="82">
        <f>'Expenditures 2006-07'!N139/'Expenditures 2006-07 per Pupil'!C139</f>
        <v>0</v>
      </c>
      <c r="P139" s="82">
        <f>'Expenditures 2006-07'!O139/'Expenditures 2006-07 per Pupil'!C139</f>
        <v>484.61447786538349</v>
      </c>
      <c r="Q139" s="82">
        <f>'Expenditures 2006-07'!P139/'Expenditures 2006-07 per Pupil'!C139</f>
        <v>0</v>
      </c>
      <c r="R139" s="82">
        <f>'Expenditures 2006-07'!Q139/'Expenditures 2006-07 per Pupil'!C139</f>
        <v>117.56659971313221</v>
      </c>
      <c r="S139" s="82">
        <f>'Expenditures 2006-07'!R139/'Expenditures 2006-07 per Pupil'!C139</f>
        <v>0</v>
      </c>
      <c r="T139" s="82">
        <f>'Expenditures 2006-07'!S139/'Expenditures 2006-07 per Pupil'!C139</f>
        <v>0</v>
      </c>
      <c r="U139" s="82">
        <f>'Expenditures 2006-07'!T139/'Expenditures 2006-07 per Pupil'!C139</f>
        <v>0</v>
      </c>
      <c r="V139" s="82">
        <f>'Expenditures 2006-07'!U139/'Expenditures 2006-07 per Pupil'!C139</f>
        <v>0</v>
      </c>
      <c r="W139" s="82">
        <f>'Expenditures 2006-07'!V139/'Expenditures 2006-07 per Pupil'!C139</f>
        <v>0</v>
      </c>
      <c r="X139" s="82">
        <f>'Expenditures 2006-07'!W139/'Expenditures 2006-07 per Pupil'!C139</f>
        <v>0</v>
      </c>
      <c r="Y139" s="82">
        <f>'Expenditures 2006-07'!X139/'Expenditures 2006-07 per Pupil'!C139</f>
        <v>0</v>
      </c>
      <c r="Z139" s="82">
        <f>'Expenditures 2006-07'!Y139/'Expenditures 2006-07 per Pupil'!C139</f>
        <v>0</v>
      </c>
      <c r="AA139" s="82">
        <f>'Expenditures 2006-07'!Z139/'Expenditures 2006-07 per Pupil'!C139</f>
        <v>0</v>
      </c>
      <c r="AB139" s="82">
        <f>'Expenditures 2006-07'!AA139/'Expenditures 2006-07 per Pupil'!C139</f>
        <v>837.58027303429697</v>
      </c>
      <c r="AC139" s="82">
        <f>'Expenditures 2006-07'!AB139/'Expenditures 2006-07 per Pupil'!C139</f>
        <v>1104.203897677954</v>
      </c>
    </row>
    <row r="140" spans="1:29" x14ac:dyDescent="0.2">
      <c r="A140" s="5" t="s">
        <v>274</v>
      </c>
      <c r="B140" s="5" t="s">
        <v>275</v>
      </c>
      <c r="C140" s="8">
        <v>3831.2901000000002</v>
      </c>
      <c r="D140" s="82">
        <f>'Expenditures 2006-07'!C140/'Expenditures 2006-07 per Pupil'!C140</f>
        <v>9105.2413258917677</v>
      </c>
      <c r="E140" s="82">
        <f>'Expenditures 2006-07'!D140/'Expenditures 2006-07 per Pupil'!C140</f>
        <v>8727.4912045945039</v>
      </c>
      <c r="F140" s="82">
        <f>'Expenditures 2006-07'!E140/'Expenditures 2006-07 per Pupil'!C140</f>
        <v>5051.0125375261969</v>
      </c>
      <c r="G140" s="82">
        <f>'Expenditures 2006-07'!F140/'Expenditures 2006-07 per Pupil'!C140</f>
        <v>350.02407152619423</v>
      </c>
      <c r="H140" s="82">
        <f>'Expenditures 2006-07'!G140/'Expenditures 2006-07 per Pupil'!C140</f>
        <v>395.95699631306962</v>
      </c>
      <c r="I140" s="82">
        <f>'Expenditures 2006-07'!H140/'Expenditures 2006-07 per Pupil'!C140</f>
        <v>131.23904660730335</v>
      </c>
      <c r="J140" s="82">
        <f>'Expenditures 2006-07'!I140/'Expenditures 2006-07 per Pupil'!C140</f>
        <v>414.30536152822253</v>
      </c>
      <c r="K140" s="82">
        <f>'Expenditures 2006-07'!J140/'Expenditures 2006-07 per Pupil'!C140</f>
        <v>174.60729481173976</v>
      </c>
      <c r="L140" s="82">
        <f>'Expenditures 2006-07'!K140/'Expenditures 2006-07 per Pupil'!C140</f>
        <v>787.76783569586644</v>
      </c>
      <c r="M140" s="82">
        <f>'Expenditures 2006-07'!L140/'Expenditures 2006-07 per Pupil'!C140</f>
        <v>675.98486995281303</v>
      </c>
      <c r="N140" s="82">
        <f>'Expenditures 2006-07'!M140/'Expenditures 2006-07 per Pupil'!C140</f>
        <v>0</v>
      </c>
      <c r="O140" s="82">
        <f>'Expenditures 2006-07'!N140/'Expenditures 2006-07 per Pupil'!C140</f>
        <v>0</v>
      </c>
      <c r="P140" s="82">
        <f>'Expenditures 2006-07'!O140/'Expenditures 2006-07 per Pupil'!C140</f>
        <v>576.87857674886072</v>
      </c>
      <c r="Q140" s="82">
        <f>'Expenditures 2006-07'!P140/'Expenditures 2006-07 per Pupil'!C140</f>
        <v>0</v>
      </c>
      <c r="R140" s="82">
        <f>'Expenditures 2006-07'!Q140/'Expenditures 2006-07 per Pupil'!C140</f>
        <v>169.71461388423705</v>
      </c>
      <c r="S140" s="82">
        <f>'Expenditures 2006-07'!R140/'Expenditures 2006-07 per Pupil'!C140</f>
        <v>0</v>
      </c>
      <c r="T140" s="82">
        <f>'Expenditures 2006-07'!S140/'Expenditures 2006-07 per Pupil'!C140</f>
        <v>0</v>
      </c>
      <c r="U140" s="82">
        <f>'Expenditures 2006-07'!T140/'Expenditures 2006-07 per Pupil'!C140</f>
        <v>0</v>
      </c>
      <c r="V140" s="82">
        <f>'Expenditures 2006-07'!U140/'Expenditures 2006-07 per Pupil'!C140</f>
        <v>1.3700293799208783</v>
      </c>
      <c r="W140" s="82">
        <f>'Expenditures 2006-07'!V140/'Expenditures 2006-07 per Pupil'!C140</f>
        <v>0</v>
      </c>
      <c r="X140" s="82">
        <f>'Expenditures 2006-07'!W140/'Expenditures 2006-07 per Pupil'!C140</f>
        <v>0</v>
      </c>
      <c r="Y140" s="82">
        <f>'Expenditures 2006-07'!X140/'Expenditures 2006-07 per Pupil'!C140</f>
        <v>4.7226259374094379</v>
      </c>
      <c r="Z140" s="82">
        <f>'Expenditures 2006-07'!Y140/'Expenditures 2006-07 per Pupil'!C140</f>
        <v>1.2984529675787275</v>
      </c>
      <c r="AA140" s="82">
        <f>'Expenditures 2006-07'!Z140/'Expenditures 2006-07 per Pupil'!C140</f>
        <v>0</v>
      </c>
      <c r="AB140" s="82">
        <f>'Expenditures 2006-07'!AA140/'Expenditures 2006-07 per Pupil'!C140</f>
        <v>370.35901301235322</v>
      </c>
      <c r="AC140" s="82">
        <f>'Expenditures 2006-07'!AB140/'Expenditures 2006-07 per Pupil'!C140</f>
        <v>53.314889937465189</v>
      </c>
    </row>
    <row r="141" spans="1:29" x14ac:dyDescent="0.2">
      <c r="A141" s="5" t="s">
        <v>276</v>
      </c>
      <c r="B141" s="5" t="s">
        <v>277</v>
      </c>
      <c r="C141" s="8">
        <v>8767.6552000000011</v>
      </c>
      <c r="D141" s="82">
        <f>'Expenditures 2006-07'!C141/'Expenditures 2006-07 per Pupil'!C141</f>
        <v>8815.2859398485452</v>
      </c>
      <c r="E141" s="82">
        <f>'Expenditures 2006-07'!D141/'Expenditures 2006-07 per Pupil'!C141</f>
        <v>8450.9761127467682</v>
      </c>
      <c r="F141" s="82">
        <f>'Expenditures 2006-07'!E141/'Expenditures 2006-07 per Pupil'!C141</f>
        <v>4649.2002194611841</v>
      </c>
      <c r="G141" s="82">
        <f>'Expenditures 2006-07'!F141/'Expenditures 2006-07 per Pupil'!C141</f>
        <v>312.76264833042245</v>
      </c>
      <c r="H141" s="82">
        <f>'Expenditures 2006-07'!G141/'Expenditures 2006-07 per Pupil'!C141</f>
        <v>477.73495700423979</v>
      </c>
      <c r="I141" s="82">
        <f>'Expenditures 2006-07'!H141/'Expenditures 2006-07 per Pupil'!C141</f>
        <v>220.28946234108292</v>
      </c>
      <c r="J141" s="82">
        <f>'Expenditures 2006-07'!I141/'Expenditures 2006-07 per Pupil'!C141</f>
        <v>372.88048690600874</v>
      </c>
      <c r="K141" s="82">
        <f>'Expenditures 2006-07'!J141/'Expenditures 2006-07 per Pupil'!C141</f>
        <v>117.21975449034537</v>
      </c>
      <c r="L141" s="82">
        <f>'Expenditures 2006-07'!K141/'Expenditures 2006-07 per Pupil'!C141</f>
        <v>980.55180249332784</v>
      </c>
      <c r="M141" s="82">
        <f>'Expenditures 2006-07'!L141/'Expenditures 2006-07 per Pupil'!C141</f>
        <v>655.81735467881992</v>
      </c>
      <c r="N141" s="82">
        <f>'Expenditures 2006-07'!M141/'Expenditures 2006-07 per Pupil'!C141</f>
        <v>0</v>
      </c>
      <c r="O141" s="82">
        <f>'Expenditures 2006-07'!N141/'Expenditures 2006-07 per Pupil'!C141</f>
        <v>0</v>
      </c>
      <c r="P141" s="82">
        <f>'Expenditures 2006-07'!O141/'Expenditures 2006-07 per Pupil'!C141</f>
        <v>465.8849711608184</v>
      </c>
      <c r="Q141" s="82">
        <f>'Expenditures 2006-07'!P141/'Expenditures 2006-07 per Pupil'!C141</f>
        <v>0</v>
      </c>
      <c r="R141" s="82">
        <f>'Expenditures 2006-07'!Q141/'Expenditures 2006-07 per Pupil'!C141</f>
        <v>198.63445588051863</v>
      </c>
      <c r="S141" s="82">
        <f>'Expenditures 2006-07'!R141/'Expenditures 2006-07 per Pupil'!C141</f>
        <v>0</v>
      </c>
      <c r="T141" s="82">
        <f>'Expenditures 2006-07'!S141/'Expenditures 2006-07 per Pupil'!C141</f>
        <v>0</v>
      </c>
      <c r="U141" s="82">
        <f>'Expenditures 2006-07'!T141/'Expenditures 2006-07 per Pupil'!C141</f>
        <v>0</v>
      </c>
      <c r="V141" s="82">
        <f>'Expenditures 2006-07'!U141/'Expenditures 2006-07 per Pupil'!C141</f>
        <v>0.92955297785889202</v>
      </c>
      <c r="W141" s="82">
        <f>'Expenditures 2006-07'!V141/'Expenditures 2006-07 per Pupil'!C141</f>
        <v>0</v>
      </c>
      <c r="X141" s="82">
        <f>'Expenditures 2006-07'!W141/'Expenditures 2006-07 per Pupil'!C141</f>
        <v>0</v>
      </c>
      <c r="Y141" s="82">
        <f>'Expenditures 2006-07'!X141/'Expenditures 2006-07 per Pupil'!C141</f>
        <v>0</v>
      </c>
      <c r="Z141" s="82">
        <f>'Expenditures 2006-07'!Y141/'Expenditures 2006-07 per Pupil'!C141</f>
        <v>0</v>
      </c>
      <c r="AA141" s="82">
        <f>'Expenditures 2006-07'!Z141/'Expenditures 2006-07 per Pupil'!C141</f>
        <v>0</v>
      </c>
      <c r="AB141" s="82">
        <f>'Expenditures 2006-07'!AA141/'Expenditures 2006-07 per Pupil'!C141</f>
        <v>363.38027412391853</v>
      </c>
      <c r="AC141" s="82">
        <f>'Expenditures 2006-07'!AB141/'Expenditures 2006-07 per Pupil'!C141</f>
        <v>100.37726620453778</v>
      </c>
    </row>
    <row r="142" spans="1:29" x14ac:dyDescent="0.2">
      <c r="A142" s="5" t="s">
        <v>278</v>
      </c>
      <c r="B142" s="5" t="s">
        <v>279</v>
      </c>
      <c r="C142" s="8">
        <v>1126.0174999999999</v>
      </c>
      <c r="D142" s="82">
        <f>'Expenditures 2006-07'!C142/'Expenditures 2006-07 per Pupil'!C142</f>
        <v>9375.7283967611529</v>
      </c>
      <c r="E142" s="82">
        <f>'Expenditures 2006-07'!D142/'Expenditures 2006-07 per Pupil'!C142</f>
        <v>8980.4169295770262</v>
      </c>
      <c r="F142" s="82">
        <f>'Expenditures 2006-07'!E142/'Expenditures 2006-07 per Pupil'!C142</f>
        <v>5207.6760352303581</v>
      </c>
      <c r="G142" s="82">
        <f>'Expenditures 2006-07'!F142/'Expenditures 2006-07 per Pupil'!C142</f>
        <v>291.85223142624335</v>
      </c>
      <c r="H142" s="82">
        <f>'Expenditures 2006-07'!G142/'Expenditures 2006-07 per Pupil'!C142</f>
        <v>490.21186615660952</v>
      </c>
      <c r="I142" s="82">
        <f>'Expenditures 2006-07'!H142/'Expenditures 2006-07 per Pupil'!C142</f>
        <v>446.4715335241238</v>
      </c>
      <c r="J142" s="82">
        <f>'Expenditures 2006-07'!I142/'Expenditures 2006-07 per Pupil'!C142</f>
        <v>376.43755092616237</v>
      </c>
      <c r="K142" s="82">
        <f>'Expenditures 2006-07'!J142/'Expenditures 2006-07 per Pupil'!C142</f>
        <v>105.33918877814955</v>
      </c>
      <c r="L142" s="82">
        <f>'Expenditures 2006-07'!K142/'Expenditures 2006-07 per Pupil'!C142</f>
        <v>1101.9451562697739</v>
      </c>
      <c r="M142" s="82">
        <f>'Expenditures 2006-07'!L142/'Expenditures 2006-07 per Pupil'!C142</f>
        <v>365.55270233366713</v>
      </c>
      <c r="N142" s="82">
        <f>'Expenditures 2006-07'!M142/'Expenditures 2006-07 per Pupil'!C142</f>
        <v>0</v>
      </c>
      <c r="O142" s="82">
        <f>'Expenditures 2006-07'!N142/'Expenditures 2006-07 per Pupil'!C142</f>
        <v>0</v>
      </c>
      <c r="P142" s="82">
        <f>'Expenditures 2006-07'!O142/'Expenditures 2006-07 per Pupil'!C142</f>
        <v>523.27299531312804</v>
      </c>
      <c r="Q142" s="82">
        <f>'Expenditures 2006-07'!P142/'Expenditures 2006-07 per Pupil'!C142</f>
        <v>0</v>
      </c>
      <c r="R142" s="82">
        <f>'Expenditures 2006-07'!Q142/'Expenditures 2006-07 per Pupil'!C142</f>
        <v>71.657669618811425</v>
      </c>
      <c r="S142" s="82">
        <f>'Expenditures 2006-07'!R142/'Expenditures 2006-07 per Pupil'!C142</f>
        <v>0</v>
      </c>
      <c r="T142" s="82">
        <f>'Expenditures 2006-07'!S142/'Expenditures 2006-07 per Pupil'!C142</f>
        <v>0</v>
      </c>
      <c r="U142" s="82">
        <f>'Expenditures 2006-07'!T142/'Expenditures 2006-07 per Pupil'!C142</f>
        <v>0</v>
      </c>
      <c r="V142" s="82">
        <f>'Expenditures 2006-07'!U142/'Expenditures 2006-07 per Pupil'!C142</f>
        <v>0</v>
      </c>
      <c r="W142" s="82">
        <f>'Expenditures 2006-07'!V142/'Expenditures 2006-07 per Pupil'!C142</f>
        <v>0</v>
      </c>
      <c r="X142" s="82">
        <f>'Expenditures 2006-07'!W142/'Expenditures 2006-07 per Pupil'!C142</f>
        <v>0</v>
      </c>
      <c r="Y142" s="82">
        <f>'Expenditures 2006-07'!X142/'Expenditures 2006-07 per Pupil'!C142</f>
        <v>0</v>
      </c>
      <c r="Z142" s="82">
        <f>'Expenditures 2006-07'!Y142/'Expenditures 2006-07 per Pupil'!C142</f>
        <v>0</v>
      </c>
      <c r="AA142" s="82">
        <f>'Expenditures 2006-07'!Z142/'Expenditures 2006-07 per Pupil'!C142</f>
        <v>0</v>
      </c>
      <c r="AB142" s="82">
        <f>'Expenditures 2006-07'!AA142/'Expenditures 2006-07 per Pupil'!C142</f>
        <v>395.31146718412464</v>
      </c>
      <c r="AC142" s="82">
        <f>'Expenditures 2006-07'!AB142/'Expenditures 2006-07 per Pupil'!C142</f>
        <v>24.925900352347988</v>
      </c>
    </row>
    <row r="143" spans="1:29" x14ac:dyDescent="0.2">
      <c r="A143" s="5" t="s">
        <v>280</v>
      </c>
      <c r="B143" s="5" t="s">
        <v>281</v>
      </c>
      <c r="C143" s="8">
        <v>507.06259999999997</v>
      </c>
      <c r="D143" s="82">
        <f>'Expenditures 2006-07'!C143/'Expenditures 2006-07 per Pupil'!C143</f>
        <v>8760.4011812348217</v>
      </c>
      <c r="E143" s="82">
        <f>'Expenditures 2006-07'!D143/'Expenditures 2006-07 per Pupil'!C143</f>
        <v>8328.3220257222692</v>
      </c>
      <c r="F143" s="82">
        <f>'Expenditures 2006-07'!E143/'Expenditures 2006-07 per Pupil'!C143</f>
        <v>4648.9416099708396</v>
      </c>
      <c r="G143" s="82">
        <f>'Expenditures 2006-07'!F143/'Expenditures 2006-07 per Pupil'!C143</f>
        <v>333.00203959037805</v>
      </c>
      <c r="H143" s="82">
        <f>'Expenditures 2006-07'!G143/'Expenditures 2006-07 per Pupil'!C143</f>
        <v>611.07593026975371</v>
      </c>
      <c r="I143" s="82">
        <f>'Expenditures 2006-07'!H143/'Expenditures 2006-07 per Pupil'!C143</f>
        <v>467.16348237870437</v>
      </c>
      <c r="J143" s="82">
        <f>'Expenditures 2006-07'!I143/'Expenditures 2006-07 per Pupil'!C143</f>
        <v>331.32682236867799</v>
      </c>
      <c r="K143" s="82">
        <f>'Expenditures 2006-07'!J143/'Expenditures 2006-07 per Pupil'!C143</f>
        <v>154.14690414950741</v>
      </c>
      <c r="L143" s="82">
        <f>'Expenditures 2006-07'!K143/'Expenditures 2006-07 per Pupil'!C143</f>
        <v>831.42002585085163</v>
      </c>
      <c r="M143" s="82">
        <f>'Expenditures 2006-07'!L143/'Expenditures 2006-07 per Pupil'!C143</f>
        <v>130.70883161171815</v>
      </c>
      <c r="N143" s="82">
        <f>'Expenditures 2006-07'!M143/'Expenditures 2006-07 per Pupil'!C143</f>
        <v>0</v>
      </c>
      <c r="O143" s="82">
        <f>'Expenditures 2006-07'!N143/'Expenditures 2006-07 per Pupil'!C143</f>
        <v>0</v>
      </c>
      <c r="P143" s="82">
        <f>'Expenditures 2006-07'!O143/'Expenditures 2006-07 per Pupil'!C143</f>
        <v>676.96588153020957</v>
      </c>
      <c r="Q143" s="82">
        <f>'Expenditures 2006-07'!P143/'Expenditures 2006-07 per Pupil'!C143</f>
        <v>0</v>
      </c>
      <c r="R143" s="82">
        <f>'Expenditures 2006-07'!Q143/'Expenditures 2006-07 per Pupil'!C143</f>
        <v>143.57049800162741</v>
      </c>
      <c r="S143" s="82">
        <f>'Expenditures 2006-07'!R143/'Expenditures 2006-07 per Pupil'!C143</f>
        <v>0</v>
      </c>
      <c r="T143" s="82">
        <f>'Expenditures 2006-07'!S143/'Expenditures 2006-07 per Pupil'!C143</f>
        <v>0</v>
      </c>
      <c r="U143" s="82">
        <f>'Expenditures 2006-07'!T143/'Expenditures 2006-07 per Pupil'!C143</f>
        <v>0</v>
      </c>
      <c r="V143" s="82">
        <f>'Expenditures 2006-07'!U143/'Expenditures 2006-07 per Pupil'!C143</f>
        <v>0</v>
      </c>
      <c r="W143" s="82">
        <f>'Expenditures 2006-07'!V143/'Expenditures 2006-07 per Pupil'!C143</f>
        <v>0</v>
      </c>
      <c r="X143" s="82">
        <f>'Expenditures 2006-07'!W143/'Expenditures 2006-07 per Pupil'!C143</f>
        <v>0</v>
      </c>
      <c r="Y143" s="82">
        <f>'Expenditures 2006-07'!X143/'Expenditures 2006-07 per Pupil'!C143</f>
        <v>0</v>
      </c>
      <c r="Z143" s="82">
        <f>'Expenditures 2006-07'!Y143/'Expenditures 2006-07 per Pupil'!C143</f>
        <v>0</v>
      </c>
      <c r="AA143" s="82">
        <f>'Expenditures 2006-07'!Z143/'Expenditures 2006-07 per Pupil'!C143</f>
        <v>0</v>
      </c>
      <c r="AB143" s="82">
        <f>'Expenditures 2006-07'!AA143/'Expenditures 2006-07 per Pupil'!C143</f>
        <v>432.07915551255405</v>
      </c>
      <c r="AC143" s="82">
        <f>'Expenditures 2006-07'!AB143/'Expenditures 2006-07 per Pupil'!C143</f>
        <v>4.1894629972709492</v>
      </c>
    </row>
    <row r="144" spans="1:29" x14ac:dyDescent="0.2">
      <c r="A144" s="5" t="s">
        <v>282</v>
      </c>
      <c r="B144" s="5" t="s">
        <v>283</v>
      </c>
      <c r="C144" s="8">
        <v>2242.3962999999999</v>
      </c>
      <c r="D144" s="82">
        <f>'Expenditures 2006-07'!C144/'Expenditures 2006-07 per Pupil'!C144</f>
        <v>8392.2721242449443</v>
      </c>
      <c r="E144" s="82">
        <f>'Expenditures 2006-07'!D144/'Expenditures 2006-07 per Pupil'!C144</f>
        <v>7944.4474556080913</v>
      </c>
      <c r="F144" s="82">
        <f>'Expenditures 2006-07'!E144/'Expenditures 2006-07 per Pupil'!C144</f>
        <v>4608.994703567786</v>
      </c>
      <c r="G144" s="82">
        <f>'Expenditures 2006-07'!F144/'Expenditures 2006-07 per Pupil'!C144</f>
        <v>201.18663235396883</v>
      </c>
      <c r="H144" s="82">
        <f>'Expenditures 2006-07'!G144/'Expenditures 2006-07 per Pupil'!C144</f>
        <v>482.19000361354506</v>
      </c>
      <c r="I144" s="82">
        <f>'Expenditures 2006-07'!H144/'Expenditures 2006-07 per Pupil'!C144</f>
        <v>418.94269536566759</v>
      </c>
      <c r="J144" s="82">
        <f>'Expenditures 2006-07'!I144/'Expenditures 2006-07 per Pupil'!C144</f>
        <v>480.88324530324996</v>
      </c>
      <c r="K144" s="82">
        <f>'Expenditures 2006-07'!J144/'Expenditures 2006-07 per Pupil'!C144</f>
        <v>46.870154040122173</v>
      </c>
      <c r="L144" s="82">
        <f>'Expenditures 2006-07'!K144/'Expenditures 2006-07 per Pupil'!C144</f>
        <v>704.7450354783407</v>
      </c>
      <c r="M144" s="82">
        <f>'Expenditures 2006-07'!L144/'Expenditures 2006-07 per Pupil'!C144</f>
        <v>364.73024861840884</v>
      </c>
      <c r="N144" s="82">
        <f>'Expenditures 2006-07'!M144/'Expenditures 2006-07 per Pupil'!C144</f>
        <v>0</v>
      </c>
      <c r="O144" s="82">
        <f>'Expenditures 2006-07'!N144/'Expenditures 2006-07 per Pupil'!C144</f>
        <v>0</v>
      </c>
      <c r="P144" s="82">
        <f>'Expenditures 2006-07'!O144/'Expenditures 2006-07 per Pupil'!C144</f>
        <v>503.58200733741847</v>
      </c>
      <c r="Q144" s="82">
        <f>'Expenditures 2006-07'!P144/'Expenditures 2006-07 per Pupil'!C144</f>
        <v>0</v>
      </c>
      <c r="R144" s="82">
        <f>'Expenditures 2006-07'!Q144/'Expenditures 2006-07 per Pupil'!C144</f>
        <v>130.09297241526843</v>
      </c>
      <c r="S144" s="82">
        <f>'Expenditures 2006-07'!R144/'Expenditures 2006-07 per Pupil'!C144</f>
        <v>2.2297575143162698</v>
      </c>
      <c r="T144" s="82">
        <f>'Expenditures 2006-07'!S144/'Expenditures 2006-07 per Pupil'!C144</f>
        <v>0</v>
      </c>
      <c r="U144" s="82">
        <f>'Expenditures 2006-07'!T144/'Expenditures 2006-07 per Pupil'!C144</f>
        <v>0</v>
      </c>
      <c r="V144" s="82">
        <f>'Expenditures 2006-07'!U144/'Expenditures 2006-07 per Pupil'!C144</f>
        <v>0</v>
      </c>
      <c r="W144" s="82">
        <f>'Expenditures 2006-07'!V144/'Expenditures 2006-07 per Pupil'!C144</f>
        <v>0</v>
      </c>
      <c r="X144" s="82">
        <f>'Expenditures 2006-07'!W144/'Expenditures 2006-07 per Pupil'!C144</f>
        <v>0</v>
      </c>
      <c r="Y144" s="82">
        <f>'Expenditures 2006-07'!X144/'Expenditures 2006-07 per Pupil'!C144</f>
        <v>0</v>
      </c>
      <c r="Z144" s="82">
        <f>'Expenditures 2006-07'!Y144/'Expenditures 2006-07 per Pupil'!C144</f>
        <v>0</v>
      </c>
      <c r="AA144" s="82">
        <f>'Expenditures 2006-07'!Z144/'Expenditures 2006-07 per Pupil'!C144</f>
        <v>0</v>
      </c>
      <c r="AB144" s="82">
        <f>'Expenditures 2006-07'!AA144/'Expenditures 2006-07 per Pupil'!C144</f>
        <v>447.82466863685067</v>
      </c>
      <c r="AC144" s="82">
        <f>'Expenditures 2006-07'!AB144/'Expenditures 2006-07 per Pupil'!C144</f>
        <v>127.80791691459713</v>
      </c>
    </row>
    <row r="145" spans="1:29" x14ac:dyDescent="0.2">
      <c r="A145" s="5" t="s">
        <v>284</v>
      </c>
      <c r="B145" s="5" t="s">
        <v>285</v>
      </c>
      <c r="C145" s="10">
        <v>264.74</v>
      </c>
      <c r="D145" s="82">
        <f>'Expenditures 2006-07'!C145/'Expenditures 2006-07 per Pupil'!C145</f>
        <v>12230.154491198911</v>
      </c>
      <c r="E145" s="82">
        <f>'Expenditures 2006-07'!D145/'Expenditures 2006-07 per Pupil'!C145</f>
        <v>11653.699667598399</v>
      </c>
      <c r="F145" s="82">
        <f>'Expenditures 2006-07'!E145/'Expenditures 2006-07 per Pupil'!C145</f>
        <v>6837.0084989045854</v>
      </c>
      <c r="G145" s="82">
        <f>'Expenditures 2006-07'!F145/'Expenditures 2006-07 per Pupil'!C145</f>
        <v>496.91361335650072</v>
      </c>
      <c r="H145" s="82">
        <f>'Expenditures 2006-07'!G145/'Expenditures 2006-07 per Pupil'!C145</f>
        <v>322.57709450781897</v>
      </c>
      <c r="I145" s="82">
        <f>'Expenditures 2006-07'!H145/'Expenditures 2006-07 per Pupil'!C145</f>
        <v>825.86348870590007</v>
      </c>
      <c r="J145" s="82">
        <f>'Expenditures 2006-07'!I145/'Expenditures 2006-07 per Pupil'!C145</f>
        <v>493.96955503512879</v>
      </c>
      <c r="K145" s="82">
        <f>'Expenditures 2006-07'!J145/'Expenditures 2006-07 per Pupil'!C145</f>
        <v>518.48266223464532</v>
      </c>
      <c r="L145" s="82">
        <f>'Expenditures 2006-07'!K145/'Expenditures 2006-07 per Pupil'!C145</f>
        <v>1031.786809700083</v>
      </c>
      <c r="M145" s="82">
        <f>'Expenditures 2006-07'!L145/'Expenditures 2006-07 per Pupil'!C145</f>
        <v>285.98013144972424</v>
      </c>
      <c r="N145" s="82">
        <f>'Expenditures 2006-07'!M145/'Expenditures 2006-07 per Pupil'!C145</f>
        <v>0</v>
      </c>
      <c r="O145" s="82">
        <f>'Expenditures 2006-07'!N145/'Expenditures 2006-07 per Pupil'!C145</f>
        <v>0</v>
      </c>
      <c r="P145" s="82">
        <f>'Expenditures 2006-07'!O145/'Expenditures 2006-07 per Pupil'!C145</f>
        <v>635.75863110976798</v>
      </c>
      <c r="Q145" s="82">
        <f>'Expenditures 2006-07'!P145/'Expenditures 2006-07 per Pupil'!C145</f>
        <v>0</v>
      </c>
      <c r="R145" s="82">
        <f>'Expenditures 2006-07'!Q145/'Expenditures 2006-07 per Pupil'!C145</f>
        <v>205.35918259424341</v>
      </c>
      <c r="S145" s="82">
        <f>'Expenditures 2006-07'!R145/'Expenditures 2006-07 per Pupil'!C145</f>
        <v>0</v>
      </c>
      <c r="T145" s="82">
        <f>'Expenditures 2006-07'!S145/'Expenditures 2006-07 per Pupil'!C145</f>
        <v>0</v>
      </c>
      <c r="U145" s="82">
        <f>'Expenditures 2006-07'!T145/'Expenditures 2006-07 per Pupil'!C145</f>
        <v>0</v>
      </c>
      <c r="V145" s="82">
        <f>'Expenditures 2006-07'!U145/'Expenditures 2006-07 per Pupil'!C145</f>
        <v>0</v>
      </c>
      <c r="W145" s="82">
        <f>'Expenditures 2006-07'!V145/'Expenditures 2006-07 per Pupil'!C145</f>
        <v>0</v>
      </c>
      <c r="X145" s="82">
        <f>'Expenditures 2006-07'!W145/'Expenditures 2006-07 per Pupil'!C145</f>
        <v>0</v>
      </c>
      <c r="Y145" s="82">
        <f>'Expenditures 2006-07'!X145/'Expenditures 2006-07 per Pupil'!C145</f>
        <v>0</v>
      </c>
      <c r="Z145" s="82">
        <f>'Expenditures 2006-07'!Y145/'Expenditures 2006-07 per Pupil'!C145</f>
        <v>0</v>
      </c>
      <c r="AA145" s="82">
        <f>'Expenditures 2006-07'!Z145/'Expenditures 2006-07 per Pupil'!C145</f>
        <v>0</v>
      </c>
      <c r="AB145" s="82">
        <f>'Expenditures 2006-07'!AA145/'Expenditures 2006-07 per Pupil'!C145</f>
        <v>576.45482360051369</v>
      </c>
      <c r="AC145" s="82">
        <f>'Expenditures 2006-07'!AB145/'Expenditures 2006-07 per Pupil'!C145</f>
        <v>5.5091788169524811</v>
      </c>
    </row>
    <row r="146" spans="1:29" x14ac:dyDescent="0.2">
      <c r="A146" s="5" t="s">
        <v>286</v>
      </c>
      <c r="B146" s="5" t="s">
        <v>287</v>
      </c>
      <c r="C146" s="8">
        <v>7008.2817000000005</v>
      </c>
      <c r="D146" s="82">
        <f>'Expenditures 2006-07'!C146/'Expenditures 2006-07 per Pupil'!C146</f>
        <v>8566.3510058392767</v>
      </c>
      <c r="E146" s="82">
        <f>'Expenditures 2006-07'!D146/'Expenditures 2006-07 per Pupil'!C146</f>
        <v>7969.4472483890022</v>
      </c>
      <c r="F146" s="82">
        <f>'Expenditures 2006-07'!E146/'Expenditures 2006-07 per Pupil'!C146</f>
        <v>4394.3288538187608</v>
      </c>
      <c r="G146" s="82">
        <f>'Expenditures 2006-07'!F146/'Expenditures 2006-07 per Pupil'!C146</f>
        <v>357.74192552790788</v>
      </c>
      <c r="H146" s="82">
        <f>'Expenditures 2006-07'!G146/'Expenditures 2006-07 per Pupil'!C146</f>
        <v>613.88360145397689</v>
      </c>
      <c r="I146" s="82">
        <f>'Expenditures 2006-07'!H146/'Expenditures 2006-07 per Pupil'!C146</f>
        <v>200.81134153040679</v>
      </c>
      <c r="J146" s="82">
        <f>'Expenditures 2006-07'!I146/'Expenditures 2006-07 per Pupil'!C146</f>
        <v>318.04049914260725</v>
      </c>
      <c r="K146" s="82">
        <f>'Expenditures 2006-07'!J146/'Expenditures 2006-07 per Pupil'!C146</f>
        <v>67.024055268782931</v>
      </c>
      <c r="L146" s="82">
        <f>'Expenditures 2006-07'!K146/'Expenditures 2006-07 per Pupil'!C146</f>
        <v>865.83491357089713</v>
      </c>
      <c r="M146" s="82">
        <f>'Expenditures 2006-07'!L146/'Expenditures 2006-07 per Pupil'!C146</f>
        <v>484.07256232294424</v>
      </c>
      <c r="N146" s="82">
        <f>'Expenditures 2006-07'!M146/'Expenditures 2006-07 per Pupil'!C146</f>
        <v>32.135987056570514</v>
      </c>
      <c r="O146" s="82">
        <f>'Expenditures 2006-07'!N146/'Expenditures 2006-07 per Pupil'!C146</f>
        <v>0</v>
      </c>
      <c r="P146" s="82">
        <f>'Expenditures 2006-07'!O146/'Expenditures 2006-07 per Pupil'!C146</f>
        <v>511.52251342864827</v>
      </c>
      <c r="Q146" s="82">
        <f>'Expenditures 2006-07'!P146/'Expenditures 2006-07 per Pupil'!C146</f>
        <v>0</v>
      </c>
      <c r="R146" s="82">
        <f>'Expenditures 2006-07'!Q146/'Expenditures 2006-07 per Pupil'!C146</f>
        <v>124.050995267499</v>
      </c>
      <c r="S146" s="82">
        <f>'Expenditures 2006-07'!R146/'Expenditures 2006-07 per Pupil'!C146</f>
        <v>0</v>
      </c>
      <c r="T146" s="82">
        <f>'Expenditures 2006-07'!S146/'Expenditures 2006-07 per Pupil'!C146</f>
        <v>0</v>
      </c>
      <c r="U146" s="82">
        <f>'Expenditures 2006-07'!T146/'Expenditures 2006-07 per Pupil'!C146</f>
        <v>1.9619645140691191</v>
      </c>
      <c r="V146" s="82">
        <f>'Expenditures 2006-07'!U146/'Expenditures 2006-07 per Pupil'!C146</f>
        <v>0</v>
      </c>
      <c r="W146" s="82">
        <f>'Expenditures 2006-07'!V146/'Expenditures 2006-07 per Pupil'!C146</f>
        <v>0</v>
      </c>
      <c r="X146" s="82">
        <f>'Expenditures 2006-07'!W146/'Expenditures 2006-07 per Pupil'!C146</f>
        <v>0</v>
      </c>
      <c r="Y146" s="82">
        <f>'Expenditures 2006-07'!X146/'Expenditures 2006-07 per Pupil'!C146</f>
        <v>0</v>
      </c>
      <c r="Z146" s="82">
        <f>'Expenditures 2006-07'!Y146/'Expenditures 2006-07 per Pupil'!C146</f>
        <v>75.023025972257926</v>
      </c>
      <c r="AA146" s="82">
        <f>'Expenditures 2006-07'!Z146/'Expenditures 2006-07 per Pupil'!C146</f>
        <v>0</v>
      </c>
      <c r="AB146" s="82">
        <f>'Expenditures 2006-07'!AA146/'Expenditures 2006-07 per Pupil'!C146</f>
        <v>519.91876696394775</v>
      </c>
      <c r="AC146" s="82">
        <f>'Expenditures 2006-07'!AB146/'Expenditures 2006-07 per Pupil'!C146</f>
        <v>600.38534552627925</v>
      </c>
    </row>
    <row r="147" spans="1:29" x14ac:dyDescent="0.2">
      <c r="A147" s="5" t="s">
        <v>288</v>
      </c>
      <c r="B147" s="5" t="s">
        <v>289</v>
      </c>
      <c r="C147" s="8">
        <v>942.13380000000018</v>
      </c>
      <c r="D147" s="82">
        <f>'Expenditures 2006-07'!C147/'Expenditures 2006-07 per Pupil'!C147</f>
        <v>8292.8437128569203</v>
      </c>
      <c r="E147" s="82">
        <f>'Expenditures 2006-07'!D147/'Expenditures 2006-07 per Pupil'!C147</f>
        <v>7876.2691244067446</v>
      </c>
      <c r="F147" s="82">
        <f>'Expenditures 2006-07'!E147/'Expenditures 2006-07 per Pupil'!C147</f>
        <v>4698.1571513515382</v>
      </c>
      <c r="G147" s="82">
        <f>'Expenditures 2006-07'!F147/'Expenditures 2006-07 per Pupil'!C147</f>
        <v>155.48099431312195</v>
      </c>
      <c r="H147" s="82">
        <f>'Expenditures 2006-07'!G147/'Expenditures 2006-07 per Pupil'!C147</f>
        <v>565.93882949534327</v>
      </c>
      <c r="I147" s="82">
        <f>'Expenditures 2006-07'!H147/'Expenditures 2006-07 per Pupil'!C147</f>
        <v>367.05128294940687</v>
      </c>
      <c r="J147" s="82">
        <f>'Expenditures 2006-07'!I147/'Expenditures 2006-07 per Pupil'!C147</f>
        <v>427.31937862753671</v>
      </c>
      <c r="K147" s="82">
        <f>'Expenditures 2006-07'!J147/'Expenditures 2006-07 per Pupil'!C147</f>
        <v>140.46233135887914</v>
      </c>
      <c r="L147" s="82">
        <f>'Expenditures 2006-07'!K147/'Expenditures 2006-07 per Pupil'!C147</f>
        <v>767.6794421344398</v>
      </c>
      <c r="M147" s="82">
        <f>'Expenditures 2006-07'!L147/'Expenditures 2006-07 per Pupil'!C147</f>
        <v>288.86663444194443</v>
      </c>
      <c r="N147" s="82">
        <f>'Expenditures 2006-07'!M147/'Expenditures 2006-07 per Pupil'!C147</f>
        <v>0</v>
      </c>
      <c r="O147" s="82">
        <f>'Expenditures 2006-07'!N147/'Expenditures 2006-07 per Pupil'!C147</f>
        <v>0</v>
      </c>
      <c r="P147" s="82">
        <f>'Expenditures 2006-07'!O147/'Expenditures 2006-07 per Pupil'!C147</f>
        <v>404.60278571897106</v>
      </c>
      <c r="Q147" s="82">
        <f>'Expenditures 2006-07'!P147/'Expenditures 2006-07 per Pupil'!C147</f>
        <v>0</v>
      </c>
      <c r="R147" s="82">
        <f>'Expenditures 2006-07'!Q147/'Expenditures 2006-07 per Pupil'!C147</f>
        <v>60.710294015563385</v>
      </c>
      <c r="S147" s="82">
        <f>'Expenditures 2006-07'!R147/'Expenditures 2006-07 per Pupil'!C147</f>
        <v>0</v>
      </c>
      <c r="T147" s="82">
        <f>'Expenditures 2006-07'!S147/'Expenditures 2006-07 per Pupil'!C147</f>
        <v>0</v>
      </c>
      <c r="U147" s="82">
        <f>'Expenditures 2006-07'!T147/'Expenditures 2006-07 per Pupil'!C147</f>
        <v>0</v>
      </c>
      <c r="V147" s="82">
        <f>'Expenditures 2006-07'!U147/'Expenditures 2006-07 per Pupil'!C147</f>
        <v>0</v>
      </c>
      <c r="W147" s="82">
        <f>'Expenditures 2006-07'!V147/'Expenditures 2006-07 per Pupil'!C147</f>
        <v>0</v>
      </c>
      <c r="X147" s="82">
        <f>'Expenditures 2006-07'!W147/'Expenditures 2006-07 per Pupil'!C147</f>
        <v>0</v>
      </c>
      <c r="Y147" s="82">
        <f>'Expenditures 2006-07'!X147/'Expenditures 2006-07 per Pupil'!C147</f>
        <v>0</v>
      </c>
      <c r="Z147" s="82">
        <f>'Expenditures 2006-07'!Y147/'Expenditures 2006-07 per Pupil'!C147</f>
        <v>77.117836129008424</v>
      </c>
      <c r="AA147" s="82">
        <f>'Expenditures 2006-07'!Z147/'Expenditures 2006-07 per Pupil'!C147</f>
        <v>0</v>
      </c>
      <c r="AB147" s="82">
        <f>'Expenditures 2006-07'!AA147/'Expenditures 2006-07 per Pupil'!C147</f>
        <v>339.45675232116707</v>
      </c>
      <c r="AC147" s="82">
        <f>'Expenditures 2006-07'!AB147/'Expenditures 2006-07 per Pupil'!C147</f>
        <v>146.71598662525426</v>
      </c>
    </row>
    <row r="148" spans="1:29" x14ac:dyDescent="0.2">
      <c r="A148" s="5" t="s">
        <v>290</v>
      </c>
      <c r="B148" s="5" t="s">
        <v>291</v>
      </c>
      <c r="C148" s="8">
        <v>342.59350000000001</v>
      </c>
      <c r="D148" s="82">
        <f>'Expenditures 2006-07'!C148/'Expenditures 2006-07 per Pupil'!C148</f>
        <v>9715.5078540602772</v>
      </c>
      <c r="E148" s="82">
        <f>'Expenditures 2006-07'!D148/'Expenditures 2006-07 per Pupil'!C148</f>
        <v>9318.8608657198693</v>
      </c>
      <c r="F148" s="82">
        <f>'Expenditures 2006-07'!E148/'Expenditures 2006-07 per Pupil'!C148</f>
        <v>5283.8136742232409</v>
      </c>
      <c r="G148" s="82">
        <f>'Expenditures 2006-07'!F148/'Expenditures 2006-07 per Pupil'!C148</f>
        <v>311.54093699968035</v>
      </c>
      <c r="H148" s="82">
        <f>'Expenditures 2006-07'!G148/'Expenditures 2006-07 per Pupil'!C148</f>
        <v>698.39740100147844</v>
      </c>
      <c r="I148" s="82">
        <f>'Expenditures 2006-07'!H148/'Expenditures 2006-07 per Pupil'!C148</f>
        <v>576.18474956471732</v>
      </c>
      <c r="J148" s="82">
        <f>'Expenditures 2006-07'!I148/'Expenditures 2006-07 per Pupil'!C148</f>
        <v>288.1848896724544</v>
      </c>
      <c r="K148" s="82">
        <f>'Expenditures 2006-07'!J148/'Expenditures 2006-07 per Pupil'!C148</f>
        <v>54.382555419177542</v>
      </c>
      <c r="L148" s="82">
        <f>'Expenditures 2006-07'!K148/'Expenditures 2006-07 per Pupil'!C148</f>
        <v>612.97149537279597</v>
      </c>
      <c r="M148" s="82">
        <f>'Expenditures 2006-07'!L148/'Expenditures 2006-07 per Pupil'!C148</f>
        <v>486.30861356096949</v>
      </c>
      <c r="N148" s="82">
        <f>'Expenditures 2006-07'!M148/'Expenditures 2006-07 per Pupil'!C148</f>
        <v>0</v>
      </c>
      <c r="O148" s="82">
        <f>'Expenditures 2006-07'!N148/'Expenditures 2006-07 per Pupil'!C148</f>
        <v>0</v>
      </c>
      <c r="P148" s="82">
        <f>'Expenditures 2006-07'!O148/'Expenditures 2006-07 per Pupil'!C148</f>
        <v>594.64312662090788</v>
      </c>
      <c r="Q148" s="82">
        <f>'Expenditures 2006-07'!P148/'Expenditures 2006-07 per Pupil'!C148</f>
        <v>0</v>
      </c>
      <c r="R148" s="82">
        <f>'Expenditures 2006-07'!Q148/'Expenditures 2006-07 per Pupil'!C148</f>
        <v>412.43342328444646</v>
      </c>
      <c r="S148" s="82">
        <f>'Expenditures 2006-07'!R148/'Expenditures 2006-07 per Pupil'!C148</f>
        <v>0</v>
      </c>
      <c r="T148" s="82">
        <f>'Expenditures 2006-07'!S148/'Expenditures 2006-07 per Pupil'!C148</f>
        <v>0</v>
      </c>
      <c r="U148" s="82">
        <f>'Expenditures 2006-07'!T148/'Expenditures 2006-07 per Pupil'!C148</f>
        <v>0</v>
      </c>
      <c r="V148" s="82">
        <f>'Expenditures 2006-07'!U148/'Expenditures 2006-07 per Pupil'!C148</f>
        <v>17.504418501810452</v>
      </c>
      <c r="W148" s="82">
        <f>'Expenditures 2006-07'!V148/'Expenditures 2006-07 per Pupil'!C148</f>
        <v>0</v>
      </c>
      <c r="X148" s="82">
        <f>'Expenditures 2006-07'!W148/'Expenditures 2006-07 per Pupil'!C148</f>
        <v>0</v>
      </c>
      <c r="Y148" s="82">
        <f>'Expenditures 2006-07'!X148/'Expenditures 2006-07 per Pupil'!C148</f>
        <v>0</v>
      </c>
      <c r="Z148" s="82">
        <f>'Expenditures 2006-07'!Y148/'Expenditures 2006-07 per Pupil'!C148</f>
        <v>0</v>
      </c>
      <c r="AA148" s="82">
        <f>'Expenditures 2006-07'!Z148/'Expenditures 2006-07 per Pupil'!C148</f>
        <v>0</v>
      </c>
      <c r="AB148" s="82">
        <f>'Expenditures 2006-07'!AA148/'Expenditures 2006-07 per Pupil'!C148</f>
        <v>379.14256983859877</v>
      </c>
      <c r="AC148" s="82">
        <f>'Expenditures 2006-07'!AB148/'Expenditures 2006-07 per Pupil'!C148</f>
        <v>32.841866526948117</v>
      </c>
    </row>
    <row r="149" spans="1:29" x14ac:dyDescent="0.2">
      <c r="A149" s="5" t="s">
        <v>292</v>
      </c>
      <c r="B149" s="5" t="s">
        <v>293</v>
      </c>
      <c r="C149" s="8">
        <v>2657.0071999999996</v>
      </c>
      <c r="D149" s="82">
        <f>'Expenditures 2006-07'!C149/'Expenditures 2006-07 per Pupil'!C149</f>
        <v>8538.3864033187419</v>
      </c>
      <c r="E149" s="82">
        <f>'Expenditures 2006-07'!D149/'Expenditures 2006-07 per Pupil'!C149</f>
        <v>8227.7915806927449</v>
      </c>
      <c r="F149" s="82">
        <f>'Expenditures 2006-07'!E149/'Expenditures 2006-07 per Pupil'!C149</f>
        <v>4683.3289988826527</v>
      </c>
      <c r="G149" s="82">
        <f>'Expenditures 2006-07'!F149/'Expenditures 2006-07 per Pupil'!C149</f>
        <v>393.41224592842661</v>
      </c>
      <c r="H149" s="82">
        <f>'Expenditures 2006-07'!G149/'Expenditures 2006-07 per Pupil'!C149</f>
        <v>335.3867652296916</v>
      </c>
      <c r="I149" s="82">
        <f>'Expenditures 2006-07'!H149/'Expenditures 2006-07 per Pupil'!C149</f>
        <v>161.33758689099528</v>
      </c>
      <c r="J149" s="82">
        <f>'Expenditures 2006-07'!I149/'Expenditures 2006-07 per Pupil'!C149</f>
        <v>315.65669825810039</v>
      </c>
      <c r="K149" s="82">
        <f>'Expenditures 2006-07'!J149/'Expenditures 2006-07 per Pupil'!C149</f>
        <v>44.859946183058902</v>
      </c>
      <c r="L149" s="82">
        <f>'Expenditures 2006-07'!K149/'Expenditures 2006-07 per Pupil'!C149</f>
        <v>986.9909535811571</v>
      </c>
      <c r="M149" s="82">
        <f>'Expenditures 2006-07'!L149/'Expenditures 2006-07 per Pupil'!C149</f>
        <v>661.69775904258006</v>
      </c>
      <c r="N149" s="82">
        <f>'Expenditures 2006-07'!M149/'Expenditures 2006-07 per Pupil'!C149</f>
        <v>0</v>
      </c>
      <c r="O149" s="82">
        <f>'Expenditures 2006-07'!N149/'Expenditures 2006-07 per Pupil'!C149</f>
        <v>0</v>
      </c>
      <c r="P149" s="82">
        <f>'Expenditures 2006-07'!O149/'Expenditures 2006-07 per Pupil'!C149</f>
        <v>518.77829311113658</v>
      </c>
      <c r="Q149" s="82">
        <f>'Expenditures 2006-07'!P149/'Expenditures 2006-07 per Pupil'!C149</f>
        <v>0</v>
      </c>
      <c r="R149" s="82">
        <f>'Expenditures 2006-07'!Q149/'Expenditures 2006-07 per Pupil'!C149</f>
        <v>126.34233358494477</v>
      </c>
      <c r="S149" s="82">
        <f>'Expenditures 2006-07'!R149/'Expenditures 2006-07 per Pupil'!C149</f>
        <v>0</v>
      </c>
      <c r="T149" s="82">
        <f>'Expenditures 2006-07'!S149/'Expenditures 2006-07 per Pupil'!C149</f>
        <v>0</v>
      </c>
      <c r="U149" s="82">
        <f>'Expenditures 2006-07'!T149/'Expenditures 2006-07 per Pupil'!C149</f>
        <v>0</v>
      </c>
      <c r="V149" s="82">
        <f>'Expenditures 2006-07'!U149/'Expenditures 2006-07 per Pupil'!C149</f>
        <v>0</v>
      </c>
      <c r="W149" s="82">
        <f>'Expenditures 2006-07'!V149/'Expenditures 2006-07 per Pupil'!C149</f>
        <v>0</v>
      </c>
      <c r="X149" s="82">
        <f>'Expenditures 2006-07'!W149/'Expenditures 2006-07 per Pupil'!C149</f>
        <v>0</v>
      </c>
      <c r="Y149" s="82">
        <f>'Expenditures 2006-07'!X149/'Expenditures 2006-07 per Pupil'!C149</f>
        <v>0.52202342545402214</v>
      </c>
      <c r="Z149" s="82">
        <f>'Expenditures 2006-07'!Y149/'Expenditures 2006-07 per Pupil'!C149</f>
        <v>0</v>
      </c>
      <c r="AA149" s="82">
        <f>'Expenditures 2006-07'!Z149/'Expenditures 2006-07 per Pupil'!C149</f>
        <v>0</v>
      </c>
      <c r="AB149" s="82">
        <f>'Expenditures 2006-07'!AA149/'Expenditures 2006-07 per Pupil'!C149</f>
        <v>310.07279920054418</v>
      </c>
      <c r="AC149" s="82">
        <f>'Expenditures 2006-07'!AB149/'Expenditures 2006-07 per Pupil'!C149</f>
        <v>95.728878717377981</v>
      </c>
    </row>
    <row r="150" spans="1:29" x14ac:dyDescent="0.2">
      <c r="A150" s="5" t="s">
        <v>294</v>
      </c>
      <c r="B150" s="5" t="s">
        <v>295</v>
      </c>
      <c r="C150" s="8">
        <v>2827.306</v>
      </c>
      <c r="D150" s="82">
        <f>'Expenditures 2006-07'!C150/'Expenditures 2006-07 per Pupil'!C150</f>
        <v>8486.6400700879221</v>
      </c>
      <c r="E150" s="82">
        <f>'Expenditures 2006-07'!D150/'Expenditures 2006-07 per Pupil'!C150</f>
        <v>8096.5901320904068</v>
      </c>
      <c r="F150" s="82">
        <f>'Expenditures 2006-07'!E150/'Expenditures 2006-07 per Pupil'!C150</f>
        <v>4969.3855670380217</v>
      </c>
      <c r="G150" s="82">
        <f>'Expenditures 2006-07'!F150/'Expenditures 2006-07 per Pupil'!C150</f>
        <v>240.7909755788726</v>
      </c>
      <c r="H150" s="82">
        <f>'Expenditures 2006-07'!G150/'Expenditures 2006-07 per Pupil'!C150</f>
        <v>236.79086734863506</v>
      </c>
      <c r="I150" s="82">
        <f>'Expenditures 2006-07'!H150/'Expenditures 2006-07 per Pupil'!C150</f>
        <v>177.55637698926117</v>
      </c>
      <c r="J150" s="82">
        <f>'Expenditures 2006-07'!I150/'Expenditures 2006-07 per Pupil'!C150</f>
        <v>315.72664225237736</v>
      </c>
      <c r="K150" s="82">
        <f>'Expenditures 2006-07'!J150/'Expenditures 2006-07 per Pupil'!C150</f>
        <v>55.393303731538083</v>
      </c>
      <c r="L150" s="82">
        <f>'Expenditures 2006-07'!K150/'Expenditures 2006-07 per Pupil'!C150</f>
        <v>813.49755208668591</v>
      </c>
      <c r="M150" s="82">
        <f>'Expenditures 2006-07'!L150/'Expenditures 2006-07 per Pupil'!C150</f>
        <v>671.65770171322106</v>
      </c>
      <c r="N150" s="82">
        <f>'Expenditures 2006-07'!M150/'Expenditures 2006-07 per Pupil'!C150</f>
        <v>0</v>
      </c>
      <c r="O150" s="82">
        <f>'Expenditures 2006-07'!N150/'Expenditures 2006-07 per Pupil'!C150</f>
        <v>0</v>
      </c>
      <c r="P150" s="82">
        <f>'Expenditures 2006-07'!O150/'Expenditures 2006-07 per Pupil'!C150</f>
        <v>497.11040120878317</v>
      </c>
      <c r="Q150" s="82">
        <f>'Expenditures 2006-07'!P150/'Expenditures 2006-07 per Pupil'!C150</f>
        <v>0</v>
      </c>
      <c r="R150" s="82">
        <f>'Expenditures 2006-07'!Q150/'Expenditures 2006-07 per Pupil'!C150</f>
        <v>118.68074414301105</v>
      </c>
      <c r="S150" s="82">
        <f>'Expenditures 2006-07'!R150/'Expenditures 2006-07 per Pupil'!C150</f>
        <v>0</v>
      </c>
      <c r="T150" s="82">
        <f>'Expenditures 2006-07'!S150/'Expenditures 2006-07 per Pupil'!C150</f>
        <v>0</v>
      </c>
      <c r="U150" s="82">
        <f>'Expenditures 2006-07'!T150/'Expenditures 2006-07 per Pupil'!C150</f>
        <v>0</v>
      </c>
      <c r="V150" s="82">
        <f>'Expenditures 2006-07'!U150/'Expenditures 2006-07 per Pupil'!C150</f>
        <v>42.674737011133566</v>
      </c>
      <c r="W150" s="82">
        <f>'Expenditures 2006-07'!V150/'Expenditures 2006-07 per Pupil'!C150</f>
        <v>0</v>
      </c>
      <c r="X150" s="82">
        <f>'Expenditures 2006-07'!W150/'Expenditures 2006-07 per Pupil'!C150</f>
        <v>0</v>
      </c>
      <c r="Y150" s="82">
        <f>'Expenditures 2006-07'!X150/'Expenditures 2006-07 per Pupil'!C150</f>
        <v>0</v>
      </c>
      <c r="Z150" s="82">
        <f>'Expenditures 2006-07'!Y150/'Expenditures 2006-07 per Pupil'!C150</f>
        <v>0</v>
      </c>
      <c r="AA150" s="82">
        <f>'Expenditures 2006-07'!Z150/'Expenditures 2006-07 per Pupil'!C150</f>
        <v>0</v>
      </c>
      <c r="AB150" s="82">
        <f>'Expenditures 2006-07'!AA150/'Expenditures 2006-07 per Pupil'!C150</f>
        <v>347.37520098638066</v>
      </c>
      <c r="AC150" s="82">
        <f>'Expenditures 2006-07'!AB150/'Expenditures 2006-07 per Pupil'!C150</f>
        <v>28.295486940571696</v>
      </c>
    </row>
    <row r="151" spans="1:29" x14ac:dyDescent="0.2">
      <c r="A151" s="5" t="s">
        <v>296</v>
      </c>
      <c r="B151" s="5" t="s">
        <v>297</v>
      </c>
      <c r="C151" s="8">
        <v>2583.5717</v>
      </c>
      <c r="D151" s="82">
        <f>'Expenditures 2006-07'!C151/'Expenditures 2006-07 per Pupil'!C151</f>
        <v>9797.687855924416</v>
      </c>
      <c r="E151" s="82">
        <f>'Expenditures 2006-07'!D151/'Expenditures 2006-07 per Pupil'!C151</f>
        <v>8834.7579786541246</v>
      </c>
      <c r="F151" s="82">
        <f>'Expenditures 2006-07'!E151/'Expenditures 2006-07 per Pupil'!C151</f>
        <v>5012.3603265974771</v>
      </c>
      <c r="G151" s="82">
        <f>'Expenditures 2006-07'!F151/'Expenditures 2006-07 per Pupil'!C151</f>
        <v>462.10060669111681</v>
      </c>
      <c r="H151" s="82">
        <f>'Expenditures 2006-07'!G151/'Expenditures 2006-07 per Pupil'!C151</f>
        <v>519.86584308846545</v>
      </c>
      <c r="I151" s="82">
        <f>'Expenditures 2006-07'!H151/'Expenditures 2006-07 per Pupil'!C151</f>
        <v>209.88495500241001</v>
      </c>
      <c r="J151" s="82">
        <f>'Expenditures 2006-07'!I151/'Expenditures 2006-07 per Pupil'!C151</f>
        <v>427.42955033916803</v>
      </c>
      <c r="K151" s="82">
        <f>'Expenditures 2006-07'!J151/'Expenditures 2006-07 per Pupil'!C151</f>
        <v>257.00373246850472</v>
      </c>
      <c r="L151" s="82">
        <f>'Expenditures 2006-07'!K151/'Expenditures 2006-07 per Pupil'!C151</f>
        <v>673.27679738866925</v>
      </c>
      <c r="M151" s="82">
        <f>'Expenditures 2006-07'!L151/'Expenditures 2006-07 per Pupil'!C151</f>
        <v>497.35747608630328</v>
      </c>
      <c r="N151" s="82">
        <f>'Expenditures 2006-07'!M151/'Expenditures 2006-07 per Pupil'!C151</f>
        <v>0</v>
      </c>
      <c r="O151" s="82">
        <f>'Expenditures 2006-07'!N151/'Expenditures 2006-07 per Pupil'!C151</f>
        <v>0</v>
      </c>
      <c r="P151" s="82">
        <f>'Expenditures 2006-07'!O151/'Expenditures 2006-07 per Pupil'!C151</f>
        <v>633.63110843798142</v>
      </c>
      <c r="Q151" s="82">
        <f>'Expenditures 2006-07'!P151/'Expenditures 2006-07 per Pupil'!C151</f>
        <v>0</v>
      </c>
      <c r="R151" s="82">
        <f>'Expenditures 2006-07'!Q151/'Expenditures 2006-07 per Pupil'!C151</f>
        <v>141.84758255402784</v>
      </c>
      <c r="S151" s="82">
        <f>'Expenditures 2006-07'!R151/'Expenditures 2006-07 per Pupil'!C151</f>
        <v>0</v>
      </c>
      <c r="T151" s="82">
        <f>'Expenditures 2006-07'!S151/'Expenditures 2006-07 per Pupil'!C151</f>
        <v>0</v>
      </c>
      <c r="U151" s="82">
        <f>'Expenditures 2006-07'!T151/'Expenditures 2006-07 per Pupil'!C151</f>
        <v>0</v>
      </c>
      <c r="V151" s="82">
        <f>'Expenditures 2006-07'!U151/'Expenditures 2006-07 per Pupil'!C151</f>
        <v>0</v>
      </c>
      <c r="W151" s="82">
        <f>'Expenditures 2006-07'!V151/'Expenditures 2006-07 per Pupil'!C151</f>
        <v>0</v>
      </c>
      <c r="X151" s="82">
        <f>'Expenditures 2006-07'!W151/'Expenditures 2006-07 per Pupil'!C151</f>
        <v>0</v>
      </c>
      <c r="Y151" s="82">
        <f>'Expenditures 2006-07'!X151/'Expenditures 2006-07 per Pupil'!C151</f>
        <v>0</v>
      </c>
      <c r="Z151" s="82">
        <f>'Expenditures 2006-07'!Y151/'Expenditures 2006-07 per Pupil'!C151</f>
        <v>0</v>
      </c>
      <c r="AA151" s="82">
        <f>'Expenditures 2006-07'!Z151/'Expenditures 2006-07 per Pupil'!C151</f>
        <v>0</v>
      </c>
      <c r="AB151" s="82">
        <f>'Expenditures 2006-07'!AA151/'Expenditures 2006-07 per Pupil'!C151</f>
        <v>962.92987727029208</v>
      </c>
      <c r="AC151" s="82">
        <f>'Expenditures 2006-07'!AB151/'Expenditures 2006-07 per Pupil'!C151</f>
        <v>471.88749977405308</v>
      </c>
    </row>
    <row r="152" spans="1:29" x14ac:dyDescent="0.2">
      <c r="A152" s="5" t="s">
        <v>298</v>
      </c>
      <c r="B152" s="5" t="s">
        <v>299</v>
      </c>
      <c r="C152" s="8">
        <v>1987.2675999999999</v>
      </c>
      <c r="D152" s="82">
        <f>'Expenditures 2006-07'!C152/'Expenditures 2006-07 per Pupil'!C152</f>
        <v>7485.9561591000638</v>
      </c>
      <c r="E152" s="82">
        <f>'Expenditures 2006-07'!D152/'Expenditures 2006-07 per Pupil'!C152</f>
        <v>7086.1321947783981</v>
      </c>
      <c r="F152" s="82">
        <f>'Expenditures 2006-07'!E152/'Expenditures 2006-07 per Pupil'!C152</f>
        <v>3786.8722159008685</v>
      </c>
      <c r="G152" s="82">
        <f>'Expenditures 2006-07'!F152/'Expenditures 2006-07 per Pupil'!C152</f>
        <v>271.95459735769862</v>
      </c>
      <c r="H152" s="82">
        <f>'Expenditures 2006-07'!G152/'Expenditures 2006-07 per Pupil'!C152</f>
        <v>645.17803742183492</v>
      </c>
      <c r="I152" s="82">
        <f>'Expenditures 2006-07'!H152/'Expenditures 2006-07 per Pupil'!C152</f>
        <v>440.76098759925441</v>
      </c>
      <c r="J152" s="82">
        <f>'Expenditures 2006-07'!I152/'Expenditures 2006-07 per Pupil'!C152</f>
        <v>370.31927154651947</v>
      </c>
      <c r="K152" s="82">
        <f>'Expenditures 2006-07'!J152/'Expenditures 2006-07 per Pupil'!C152</f>
        <v>60.933439462304932</v>
      </c>
      <c r="L152" s="82">
        <f>'Expenditures 2006-07'!K152/'Expenditures 2006-07 per Pupil'!C152</f>
        <v>767.24849738404635</v>
      </c>
      <c r="M152" s="82">
        <f>'Expenditures 2006-07'!L152/'Expenditures 2006-07 per Pupil'!C152</f>
        <v>227.70229333986023</v>
      </c>
      <c r="N152" s="82">
        <f>'Expenditures 2006-07'!M152/'Expenditures 2006-07 per Pupil'!C152</f>
        <v>0</v>
      </c>
      <c r="O152" s="82">
        <f>'Expenditures 2006-07'!N152/'Expenditures 2006-07 per Pupil'!C152</f>
        <v>0</v>
      </c>
      <c r="P152" s="82">
        <f>'Expenditures 2006-07'!O152/'Expenditures 2006-07 per Pupil'!C152</f>
        <v>443.94253194688025</v>
      </c>
      <c r="Q152" s="82">
        <f>'Expenditures 2006-07'!P152/'Expenditures 2006-07 per Pupil'!C152</f>
        <v>0</v>
      </c>
      <c r="R152" s="82">
        <f>'Expenditures 2006-07'!Q152/'Expenditures 2006-07 per Pupil'!C152</f>
        <v>71.220322819131155</v>
      </c>
      <c r="S152" s="82">
        <f>'Expenditures 2006-07'!R152/'Expenditures 2006-07 per Pupil'!C152</f>
        <v>0</v>
      </c>
      <c r="T152" s="82">
        <f>'Expenditures 2006-07'!S152/'Expenditures 2006-07 per Pupil'!C152</f>
        <v>0</v>
      </c>
      <c r="U152" s="82">
        <f>'Expenditures 2006-07'!T152/'Expenditures 2006-07 per Pupil'!C152</f>
        <v>0</v>
      </c>
      <c r="V152" s="82">
        <f>'Expenditures 2006-07'!U152/'Expenditures 2006-07 per Pupil'!C152</f>
        <v>0</v>
      </c>
      <c r="W152" s="82">
        <f>'Expenditures 2006-07'!V152/'Expenditures 2006-07 per Pupil'!C152</f>
        <v>0</v>
      </c>
      <c r="X152" s="82">
        <f>'Expenditures 2006-07'!W152/'Expenditures 2006-07 per Pupil'!C152</f>
        <v>0</v>
      </c>
      <c r="Y152" s="82">
        <f>'Expenditures 2006-07'!X152/'Expenditures 2006-07 per Pupil'!C152</f>
        <v>0</v>
      </c>
      <c r="Z152" s="82">
        <f>'Expenditures 2006-07'!Y152/'Expenditures 2006-07 per Pupil'!C152</f>
        <v>0</v>
      </c>
      <c r="AA152" s="82">
        <f>'Expenditures 2006-07'!Z152/'Expenditures 2006-07 per Pupil'!C152</f>
        <v>0</v>
      </c>
      <c r="AB152" s="82">
        <f>'Expenditures 2006-07'!AA152/'Expenditures 2006-07 per Pupil'!C152</f>
        <v>399.82396432166456</v>
      </c>
      <c r="AC152" s="82">
        <f>'Expenditures 2006-07'!AB152/'Expenditures 2006-07 per Pupil'!C152</f>
        <v>390.3030371953933</v>
      </c>
    </row>
    <row r="153" spans="1:29" x14ac:dyDescent="0.2">
      <c r="A153" s="5" t="s">
        <v>300</v>
      </c>
      <c r="B153" s="5" t="s">
        <v>301</v>
      </c>
      <c r="C153" s="8">
        <v>990.79539999999997</v>
      </c>
      <c r="D153" s="82">
        <f>'Expenditures 2006-07'!C153/'Expenditures 2006-07 per Pupil'!C153</f>
        <v>9201.7192045905758</v>
      </c>
      <c r="E153" s="82">
        <f>'Expenditures 2006-07'!D153/'Expenditures 2006-07 per Pupil'!C153</f>
        <v>8808.9253341305375</v>
      </c>
      <c r="F153" s="82">
        <f>'Expenditures 2006-07'!E153/'Expenditures 2006-07 per Pupil'!C153</f>
        <v>4492.7039729897815</v>
      </c>
      <c r="G153" s="82">
        <f>'Expenditures 2006-07'!F153/'Expenditures 2006-07 per Pupil'!C153</f>
        <v>405.35497036017733</v>
      </c>
      <c r="H153" s="82">
        <f>'Expenditures 2006-07'!G153/'Expenditures 2006-07 per Pupil'!C153</f>
        <v>484.17413928243917</v>
      </c>
      <c r="I153" s="82">
        <f>'Expenditures 2006-07'!H153/'Expenditures 2006-07 per Pupil'!C153</f>
        <v>332.11421853593589</v>
      </c>
      <c r="J153" s="82">
        <f>'Expenditures 2006-07'!I153/'Expenditures 2006-07 per Pupil'!C153</f>
        <v>530.967806269589</v>
      </c>
      <c r="K153" s="82">
        <f>'Expenditures 2006-07'!J153/'Expenditures 2006-07 per Pupil'!C153</f>
        <v>268.8745325220525</v>
      </c>
      <c r="L153" s="82">
        <f>'Expenditures 2006-07'!K153/'Expenditures 2006-07 per Pupil'!C153</f>
        <v>1094.8196368291576</v>
      </c>
      <c r="M153" s="82">
        <f>'Expenditures 2006-07'!L153/'Expenditures 2006-07 per Pupil'!C153</f>
        <v>389.74850912711145</v>
      </c>
      <c r="N153" s="82">
        <f>'Expenditures 2006-07'!M153/'Expenditures 2006-07 per Pupil'!C153</f>
        <v>0</v>
      </c>
      <c r="O153" s="82">
        <f>'Expenditures 2006-07'!N153/'Expenditures 2006-07 per Pupil'!C153</f>
        <v>0</v>
      </c>
      <c r="P153" s="82">
        <f>'Expenditures 2006-07'!O153/'Expenditures 2006-07 per Pupil'!C153</f>
        <v>615.24494360793358</v>
      </c>
      <c r="Q153" s="82">
        <f>'Expenditures 2006-07'!P153/'Expenditures 2006-07 per Pupil'!C153</f>
        <v>0</v>
      </c>
      <c r="R153" s="82">
        <f>'Expenditures 2006-07'!Q153/'Expenditures 2006-07 per Pupil'!C153</f>
        <v>194.92260460635973</v>
      </c>
      <c r="S153" s="82">
        <f>'Expenditures 2006-07'!R153/'Expenditures 2006-07 per Pupil'!C153</f>
        <v>0</v>
      </c>
      <c r="T153" s="82">
        <f>'Expenditures 2006-07'!S153/'Expenditures 2006-07 per Pupil'!C153</f>
        <v>0</v>
      </c>
      <c r="U153" s="82">
        <f>'Expenditures 2006-07'!T153/'Expenditures 2006-07 per Pupil'!C153</f>
        <v>0</v>
      </c>
      <c r="V153" s="82">
        <f>'Expenditures 2006-07'!U153/'Expenditures 2006-07 per Pupil'!C153</f>
        <v>0</v>
      </c>
      <c r="W153" s="82">
        <f>'Expenditures 2006-07'!V153/'Expenditures 2006-07 per Pupil'!C153</f>
        <v>0</v>
      </c>
      <c r="X153" s="82">
        <f>'Expenditures 2006-07'!W153/'Expenditures 2006-07 per Pupil'!C153</f>
        <v>0</v>
      </c>
      <c r="Y153" s="82">
        <f>'Expenditures 2006-07'!X153/'Expenditures 2006-07 per Pupil'!C153</f>
        <v>0</v>
      </c>
      <c r="Z153" s="82">
        <f>'Expenditures 2006-07'!Y153/'Expenditures 2006-07 per Pupil'!C153</f>
        <v>0</v>
      </c>
      <c r="AA153" s="82">
        <f>'Expenditures 2006-07'!Z153/'Expenditures 2006-07 per Pupil'!C153</f>
        <v>0</v>
      </c>
      <c r="AB153" s="82">
        <f>'Expenditures 2006-07'!AA153/'Expenditures 2006-07 per Pupil'!C153</f>
        <v>392.79387046003643</v>
      </c>
      <c r="AC153" s="82">
        <f>'Expenditures 2006-07'!AB153/'Expenditures 2006-07 per Pupil'!C153</f>
        <v>196.13945522960645</v>
      </c>
    </row>
    <row r="154" spans="1:29" x14ac:dyDescent="0.2">
      <c r="A154" s="5" t="s">
        <v>302</v>
      </c>
      <c r="B154" s="5" t="s">
        <v>303</v>
      </c>
      <c r="C154" s="8">
        <v>414.66430000000003</v>
      </c>
      <c r="D154" s="82">
        <f>'Expenditures 2006-07'!C154/'Expenditures 2006-07 per Pupil'!C154</f>
        <v>8174.3921769971512</v>
      </c>
      <c r="E154" s="82">
        <f>'Expenditures 2006-07'!D154/'Expenditures 2006-07 per Pupil'!C154</f>
        <v>7399.4403424649763</v>
      </c>
      <c r="F154" s="82">
        <f>'Expenditures 2006-07'!E154/'Expenditures 2006-07 per Pupil'!C154</f>
        <v>4553.1849498497941</v>
      </c>
      <c r="G154" s="82">
        <f>'Expenditures 2006-07'!F154/'Expenditures 2006-07 per Pupil'!C154</f>
        <v>225.74796045861675</v>
      </c>
      <c r="H154" s="82">
        <f>'Expenditures 2006-07'!G154/'Expenditures 2006-07 per Pupil'!C154</f>
        <v>325.5281199756044</v>
      </c>
      <c r="I154" s="82">
        <f>'Expenditures 2006-07'!H154/'Expenditures 2006-07 per Pupil'!C154</f>
        <v>501.09888890844957</v>
      </c>
      <c r="J154" s="82">
        <f>'Expenditures 2006-07'!I154/'Expenditures 2006-07 per Pupil'!C154</f>
        <v>258.11153745330859</v>
      </c>
      <c r="K154" s="82">
        <f>'Expenditures 2006-07'!J154/'Expenditures 2006-07 per Pupil'!C154</f>
        <v>123.38614633572266</v>
      </c>
      <c r="L154" s="82">
        <f>'Expenditures 2006-07'!K154/'Expenditures 2006-07 per Pupil'!C154</f>
        <v>498.61579595832097</v>
      </c>
      <c r="M154" s="82">
        <f>'Expenditures 2006-07'!L154/'Expenditures 2006-07 per Pupil'!C154</f>
        <v>265.34162694980012</v>
      </c>
      <c r="N154" s="82">
        <f>'Expenditures 2006-07'!M154/'Expenditures 2006-07 per Pupil'!C154</f>
        <v>0</v>
      </c>
      <c r="O154" s="82">
        <f>'Expenditures 2006-07'!N154/'Expenditures 2006-07 per Pupil'!C154</f>
        <v>0</v>
      </c>
      <c r="P154" s="82">
        <f>'Expenditures 2006-07'!O154/'Expenditures 2006-07 per Pupil'!C154</f>
        <v>556.50035462421044</v>
      </c>
      <c r="Q154" s="82">
        <f>'Expenditures 2006-07'!P154/'Expenditures 2006-07 per Pupil'!C154</f>
        <v>0</v>
      </c>
      <c r="R154" s="82">
        <f>'Expenditures 2006-07'!Q154/'Expenditures 2006-07 per Pupil'!C154</f>
        <v>91.924961951149399</v>
      </c>
      <c r="S154" s="82">
        <f>'Expenditures 2006-07'!R154/'Expenditures 2006-07 per Pupil'!C154</f>
        <v>0</v>
      </c>
      <c r="T154" s="82">
        <f>'Expenditures 2006-07'!S154/'Expenditures 2006-07 per Pupil'!C154</f>
        <v>0</v>
      </c>
      <c r="U154" s="82">
        <f>'Expenditures 2006-07'!T154/'Expenditures 2006-07 per Pupil'!C154</f>
        <v>0</v>
      </c>
      <c r="V154" s="82">
        <f>'Expenditures 2006-07'!U154/'Expenditures 2006-07 per Pupil'!C154</f>
        <v>0</v>
      </c>
      <c r="W154" s="82">
        <f>'Expenditures 2006-07'!V154/'Expenditures 2006-07 per Pupil'!C154</f>
        <v>0</v>
      </c>
      <c r="X154" s="82">
        <f>'Expenditures 2006-07'!W154/'Expenditures 2006-07 per Pupil'!C154</f>
        <v>0</v>
      </c>
      <c r="Y154" s="82">
        <f>'Expenditures 2006-07'!X154/'Expenditures 2006-07 per Pupil'!C154</f>
        <v>0</v>
      </c>
      <c r="Z154" s="82">
        <f>'Expenditures 2006-07'!Y154/'Expenditures 2006-07 per Pupil'!C154</f>
        <v>0</v>
      </c>
      <c r="AA154" s="82">
        <f>'Expenditures 2006-07'!Z154/'Expenditures 2006-07 per Pupil'!C154</f>
        <v>0</v>
      </c>
      <c r="AB154" s="82">
        <f>'Expenditures 2006-07'!AA154/'Expenditures 2006-07 per Pupil'!C154</f>
        <v>774.95183453217453</v>
      </c>
      <c r="AC154" s="82">
        <f>'Expenditures 2006-07'!AB154/'Expenditures 2006-07 per Pupil'!C154</f>
        <v>15.115841899097655</v>
      </c>
    </row>
    <row r="155" spans="1:29" x14ac:dyDescent="0.2">
      <c r="A155" s="5" t="s">
        <v>304</v>
      </c>
      <c r="B155" s="5" t="s">
        <v>305</v>
      </c>
      <c r="C155" s="8">
        <v>6547.8341999999993</v>
      </c>
      <c r="D155" s="82">
        <f>'Expenditures 2006-07'!C155/'Expenditures 2006-07 per Pupil'!C155</f>
        <v>8384.2855672796377</v>
      </c>
      <c r="E155" s="82">
        <f>'Expenditures 2006-07'!D155/'Expenditures 2006-07 per Pupil'!C155</f>
        <v>7521.8154729696744</v>
      </c>
      <c r="F155" s="82">
        <f>'Expenditures 2006-07'!E155/'Expenditures 2006-07 per Pupil'!C155</f>
        <v>4455.5943429355621</v>
      </c>
      <c r="G155" s="82">
        <f>'Expenditures 2006-07'!F155/'Expenditures 2006-07 per Pupil'!C155</f>
        <v>356.27057416939482</v>
      </c>
      <c r="H155" s="82">
        <f>'Expenditures 2006-07'!G155/'Expenditures 2006-07 per Pupil'!C155</f>
        <v>376.47520457985945</v>
      </c>
      <c r="I155" s="82">
        <f>'Expenditures 2006-07'!H155/'Expenditures 2006-07 per Pupil'!C155</f>
        <v>137.93442723396998</v>
      </c>
      <c r="J155" s="82">
        <f>'Expenditures 2006-07'!I155/'Expenditures 2006-07 per Pupil'!C155</f>
        <v>381.13432071936091</v>
      </c>
      <c r="K155" s="82">
        <f>'Expenditures 2006-07'!J155/'Expenditures 2006-07 per Pupil'!C155</f>
        <v>124.19377081967043</v>
      </c>
      <c r="L155" s="82">
        <f>'Expenditures 2006-07'!K155/'Expenditures 2006-07 per Pupil'!C155</f>
        <v>676.74662257025386</v>
      </c>
      <c r="M155" s="82">
        <f>'Expenditures 2006-07'!L155/'Expenditures 2006-07 per Pupil'!C155</f>
        <v>423.98503462412049</v>
      </c>
      <c r="N155" s="82">
        <f>'Expenditures 2006-07'!M155/'Expenditures 2006-07 per Pupil'!C155</f>
        <v>0</v>
      </c>
      <c r="O155" s="82">
        <f>'Expenditures 2006-07'!N155/'Expenditures 2006-07 per Pupil'!C155</f>
        <v>0</v>
      </c>
      <c r="P155" s="82">
        <f>'Expenditures 2006-07'!O155/'Expenditures 2006-07 per Pupil'!C155</f>
        <v>474.44180703292704</v>
      </c>
      <c r="Q155" s="82">
        <f>'Expenditures 2006-07'!P155/'Expenditures 2006-07 per Pupil'!C155</f>
        <v>0</v>
      </c>
      <c r="R155" s="82">
        <f>'Expenditures 2006-07'!Q155/'Expenditures 2006-07 per Pupil'!C155</f>
        <v>115.03936828455431</v>
      </c>
      <c r="S155" s="82">
        <f>'Expenditures 2006-07'!R155/'Expenditures 2006-07 per Pupil'!C155</f>
        <v>0</v>
      </c>
      <c r="T155" s="82">
        <f>'Expenditures 2006-07'!S155/'Expenditures 2006-07 per Pupil'!C155</f>
        <v>0</v>
      </c>
      <c r="U155" s="82">
        <f>'Expenditures 2006-07'!T155/'Expenditures 2006-07 per Pupil'!C155</f>
        <v>0</v>
      </c>
      <c r="V155" s="82">
        <f>'Expenditures 2006-07'!U155/'Expenditures 2006-07 per Pupil'!C155</f>
        <v>3.4888879745916599</v>
      </c>
      <c r="W155" s="82">
        <f>'Expenditures 2006-07'!V155/'Expenditures 2006-07 per Pupil'!C155</f>
        <v>0</v>
      </c>
      <c r="X155" s="82">
        <f>'Expenditures 2006-07'!W155/'Expenditures 2006-07 per Pupil'!C155</f>
        <v>0</v>
      </c>
      <c r="Y155" s="82">
        <f>'Expenditures 2006-07'!X155/'Expenditures 2006-07 per Pupil'!C155</f>
        <v>0</v>
      </c>
      <c r="Z155" s="82">
        <f>'Expenditures 2006-07'!Y155/'Expenditures 2006-07 per Pupil'!C155</f>
        <v>49.434799372287102</v>
      </c>
      <c r="AA155" s="82">
        <f>'Expenditures 2006-07'!Z155/'Expenditures 2006-07 per Pupil'!C155</f>
        <v>0</v>
      </c>
      <c r="AB155" s="82">
        <f>'Expenditures 2006-07'!AA155/'Expenditures 2006-07 per Pupil'!C155</f>
        <v>809.54640696308422</v>
      </c>
      <c r="AC155" s="82">
        <f>'Expenditures 2006-07'!AB155/'Expenditures 2006-07 per Pupil'!C155</f>
        <v>953.38701612206387</v>
      </c>
    </row>
    <row r="156" spans="1:29" x14ac:dyDescent="0.2">
      <c r="A156" s="5" t="s">
        <v>306</v>
      </c>
      <c r="B156" s="5" t="s">
        <v>307</v>
      </c>
      <c r="C156" s="8">
        <v>5462.2112999999999</v>
      </c>
      <c r="D156" s="82">
        <f>'Expenditures 2006-07'!C156/'Expenditures 2006-07 per Pupil'!C156</f>
        <v>8476.1859780122377</v>
      </c>
      <c r="E156" s="82">
        <f>'Expenditures 2006-07'!D156/'Expenditures 2006-07 per Pupil'!C156</f>
        <v>7886.9066526225379</v>
      </c>
      <c r="F156" s="82">
        <f>'Expenditures 2006-07'!E156/'Expenditures 2006-07 per Pupil'!C156</f>
        <v>4467.4857964575631</v>
      </c>
      <c r="G156" s="82">
        <f>'Expenditures 2006-07'!F156/'Expenditures 2006-07 per Pupil'!C156</f>
        <v>377.11135964293436</v>
      </c>
      <c r="H156" s="82">
        <f>'Expenditures 2006-07'!G156/'Expenditures 2006-07 per Pupil'!C156</f>
        <v>635.22872504035138</v>
      </c>
      <c r="I156" s="82">
        <f>'Expenditures 2006-07'!H156/'Expenditures 2006-07 per Pupil'!C156</f>
        <v>157.27809541165132</v>
      </c>
      <c r="J156" s="82">
        <f>'Expenditures 2006-07'!I156/'Expenditures 2006-07 per Pupil'!C156</f>
        <v>290.69497000235054</v>
      </c>
      <c r="K156" s="82">
        <f>'Expenditures 2006-07'!J156/'Expenditures 2006-07 per Pupil'!C156</f>
        <v>131.3566760040938</v>
      </c>
      <c r="L156" s="82">
        <f>'Expenditures 2006-07'!K156/'Expenditures 2006-07 per Pupil'!C156</f>
        <v>816.8245029261318</v>
      </c>
      <c r="M156" s="82">
        <f>'Expenditures 2006-07'!L156/'Expenditures 2006-07 per Pupil'!C156</f>
        <v>542.28528654686056</v>
      </c>
      <c r="N156" s="82">
        <f>'Expenditures 2006-07'!M156/'Expenditures 2006-07 per Pupil'!C156</f>
        <v>0</v>
      </c>
      <c r="O156" s="82">
        <f>'Expenditures 2006-07'!N156/'Expenditures 2006-07 per Pupil'!C156</f>
        <v>0</v>
      </c>
      <c r="P156" s="82">
        <f>'Expenditures 2006-07'!O156/'Expenditures 2006-07 per Pupil'!C156</f>
        <v>406.31715949912086</v>
      </c>
      <c r="Q156" s="82">
        <f>'Expenditures 2006-07'!P156/'Expenditures 2006-07 per Pupil'!C156</f>
        <v>0</v>
      </c>
      <c r="R156" s="82">
        <f>'Expenditures 2006-07'!Q156/'Expenditures 2006-07 per Pupil'!C156</f>
        <v>62.324081091480295</v>
      </c>
      <c r="S156" s="82">
        <f>'Expenditures 2006-07'!R156/'Expenditures 2006-07 per Pupil'!C156</f>
        <v>0</v>
      </c>
      <c r="T156" s="82">
        <f>'Expenditures 2006-07'!S156/'Expenditures 2006-07 per Pupil'!C156</f>
        <v>0</v>
      </c>
      <c r="U156" s="82">
        <f>'Expenditures 2006-07'!T156/'Expenditures 2006-07 per Pupil'!C156</f>
        <v>0</v>
      </c>
      <c r="V156" s="82">
        <f>'Expenditures 2006-07'!U156/'Expenditures 2006-07 per Pupil'!C156</f>
        <v>0</v>
      </c>
      <c r="W156" s="82">
        <f>'Expenditures 2006-07'!V156/'Expenditures 2006-07 per Pupil'!C156</f>
        <v>0</v>
      </c>
      <c r="X156" s="82">
        <f>'Expenditures 2006-07'!W156/'Expenditures 2006-07 per Pupil'!C156</f>
        <v>0</v>
      </c>
      <c r="Y156" s="82">
        <f>'Expenditures 2006-07'!X156/'Expenditures 2006-07 per Pupil'!C156</f>
        <v>0</v>
      </c>
      <c r="Z156" s="82">
        <f>'Expenditures 2006-07'!Y156/'Expenditures 2006-07 per Pupil'!C156</f>
        <v>0</v>
      </c>
      <c r="AA156" s="82">
        <f>'Expenditures 2006-07'!Z156/'Expenditures 2006-07 per Pupil'!C156</f>
        <v>0</v>
      </c>
      <c r="AB156" s="82">
        <f>'Expenditures 2006-07'!AA156/'Expenditures 2006-07 per Pupil'!C156</f>
        <v>589.27932538970072</v>
      </c>
      <c r="AC156" s="82">
        <f>'Expenditures 2006-07'!AB156/'Expenditures 2006-07 per Pupil'!C156</f>
        <v>255.02520197268825</v>
      </c>
    </row>
    <row r="157" spans="1:29" x14ac:dyDescent="0.2">
      <c r="A157" s="5" t="s">
        <v>308</v>
      </c>
      <c r="B157" s="5" t="s">
        <v>309</v>
      </c>
      <c r="C157" s="8">
        <v>244.79130000000001</v>
      </c>
      <c r="D157" s="82">
        <f>'Expenditures 2006-07'!C157/'Expenditures 2006-07 per Pupil'!C157</f>
        <v>9854.0717337585102</v>
      </c>
      <c r="E157" s="82">
        <f>'Expenditures 2006-07'!D157/'Expenditures 2006-07 per Pupil'!C157</f>
        <v>9449.7157782976756</v>
      </c>
      <c r="F157" s="82">
        <f>'Expenditures 2006-07'!E157/'Expenditures 2006-07 per Pupil'!C157</f>
        <v>5238.1879993284074</v>
      </c>
      <c r="G157" s="82">
        <f>'Expenditures 2006-07'!F157/'Expenditures 2006-07 per Pupil'!C157</f>
        <v>399.62363858519478</v>
      </c>
      <c r="H157" s="82">
        <f>'Expenditures 2006-07'!G157/'Expenditures 2006-07 per Pupil'!C157</f>
        <v>637.55423497485413</v>
      </c>
      <c r="I157" s="82">
        <f>'Expenditures 2006-07'!H157/'Expenditures 2006-07 per Pupil'!C157</f>
        <v>881.10537425145412</v>
      </c>
      <c r="J157" s="82">
        <f>'Expenditures 2006-07'!I157/'Expenditures 2006-07 per Pupil'!C157</f>
        <v>678.31675390424414</v>
      </c>
      <c r="K157" s="82">
        <f>'Expenditures 2006-07'!J157/'Expenditures 2006-07 per Pupil'!C157</f>
        <v>11.631949338068797</v>
      </c>
      <c r="L157" s="82">
        <f>'Expenditures 2006-07'!K157/'Expenditures 2006-07 per Pupil'!C157</f>
        <v>679.24358422868795</v>
      </c>
      <c r="M157" s="82">
        <f>'Expenditures 2006-07'!L157/'Expenditures 2006-07 per Pupil'!C157</f>
        <v>118.04790448026543</v>
      </c>
      <c r="N157" s="82">
        <f>'Expenditures 2006-07'!M157/'Expenditures 2006-07 per Pupil'!C157</f>
        <v>0</v>
      </c>
      <c r="O157" s="82">
        <f>'Expenditures 2006-07'!N157/'Expenditures 2006-07 per Pupil'!C157</f>
        <v>0</v>
      </c>
      <c r="P157" s="82">
        <f>'Expenditures 2006-07'!O157/'Expenditures 2006-07 per Pupil'!C157</f>
        <v>651.59881090545286</v>
      </c>
      <c r="Q157" s="82">
        <f>'Expenditures 2006-07'!P157/'Expenditures 2006-07 per Pupil'!C157</f>
        <v>0</v>
      </c>
      <c r="R157" s="82">
        <f>'Expenditures 2006-07'!Q157/'Expenditures 2006-07 per Pupil'!C157</f>
        <v>154.40552830104664</v>
      </c>
      <c r="S157" s="82">
        <f>'Expenditures 2006-07'!R157/'Expenditures 2006-07 per Pupil'!C157</f>
        <v>0</v>
      </c>
      <c r="T157" s="82">
        <f>'Expenditures 2006-07'!S157/'Expenditures 2006-07 per Pupil'!C157</f>
        <v>0</v>
      </c>
      <c r="U157" s="82">
        <f>'Expenditures 2006-07'!T157/'Expenditures 2006-07 per Pupil'!C157</f>
        <v>0</v>
      </c>
      <c r="V157" s="82">
        <f>'Expenditures 2006-07'!U157/'Expenditures 2006-07 per Pupil'!C157</f>
        <v>0</v>
      </c>
      <c r="W157" s="82">
        <f>'Expenditures 2006-07'!V157/'Expenditures 2006-07 per Pupil'!C157</f>
        <v>0</v>
      </c>
      <c r="X157" s="82">
        <f>'Expenditures 2006-07'!W157/'Expenditures 2006-07 per Pupil'!C157</f>
        <v>0</v>
      </c>
      <c r="Y157" s="82">
        <f>'Expenditures 2006-07'!X157/'Expenditures 2006-07 per Pupil'!C157</f>
        <v>0</v>
      </c>
      <c r="Z157" s="82">
        <f>'Expenditures 2006-07'!Y157/'Expenditures 2006-07 per Pupil'!C157</f>
        <v>0</v>
      </c>
      <c r="AA157" s="82">
        <f>'Expenditures 2006-07'!Z157/'Expenditures 2006-07 per Pupil'!C157</f>
        <v>0</v>
      </c>
      <c r="AB157" s="82">
        <f>'Expenditures 2006-07'!AA157/'Expenditures 2006-07 per Pupil'!C157</f>
        <v>404.35595546083545</v>
      </c>
      <c r="AC157" s="82">
        <f>'Expenditures 2006-07'!AB157/'Expenditures 2006-07 per Pupil'!C157</f>
        <v>15.245639857298849</v>
      </c>
    </row>
    <row r="158" spans="1:29" x14ac:dyDescent="0.2">
      <c r="A158" s="5" t="s">
        <v>310</v>
      </c>
      <c r="B158" s="5" t="s">
        <v>311</v>
      </c>
      <c r="C158" s="8">
        <v>2730.1504000000004</v>
      </c>
      <c r="D158" s="82">
        <f>'Expenditures 2006-07'!C158/'Expenditures 2006-07 per Pupil'!C158</f>
        <v>7670.6732713333286</v>
      </c>
      <c r="E158" s="82">
        <f>'Expenditures 2006-07'!D158/'Expenditures 2006-07 per Pupil'!C158</f>
        <v>7264.758465321177</v>
      </c>
      <c r="F158" s="82">
        <f>'Expenditures 2006-07'!E158/'Expenditures 2006-07 per Pupil'!C158</f>
        <v>4289.0866891435717</v>
      </c>
      <c r="G158" s="82">
        <f>'Expenditures 2006-07'!F158/'Expenditures 2006-07 per Pupil'!C158</f>
        <v>305.80609405254739</v>
      </c>
      <c r="H158" s="82">
        <f>'Expenditures 2006-07'!G158/'Expenditures 2006-07 per Pupil'!C158</f>
        <v>286.27966063701103</v>
      </c>
      <c r="I158" s="82">
        <f>'Expenditures 2006-07'!H158/'Expenditures 2006-07 per Pupil'!C158</f>
        <v>150.14031095136735</v>
      </c>
      <c r="J158" s="82">
        <f>'Expenditures 2006-07'!I158/'Expenditures 2006-07 per Pupil'!C158</f>
        <v>400.81507963810338</v>
      </c>
      <c r="K158" s="82">
        <f>'Expenditures 2006-07'!J158/'Expenditures 2006-07 per Pupil'!C158</f>
        <v>52.768810831813511</v>
      </c>
      <c r="L158" s="82">
        <f>'Expenditures 2006-07'!K158/'Expenditures 2006-07 per Pupil'!C158</f>
        <v>836.39329173953183</v>
      </c>
      <c r="M158" s="82">
        <f>'Expenditures 2006-07'!L158/'Expenditures 2006-07 per Pupil'!C158</f>
        <v>385.72351911455127</v>
      </c>
      <c r="N158" s="82">
        <f>'Expenditures 2006-07'!M158/'Expenditures 2006-07 per Pupil'!C158</f>
        <v>0</v>
      </c>
      <c r="O158" s="82">
        <f>'Expenditures 2006-07'!N158/'Expenditures 2006-07 per Pupil'!C158</f>
        <v>0</v>
      </c>
      <c r="P158" s="82">
        <f>'Expenditures 2006-07'!O158/'Expenditures 2006-07 per Pupil'!C158</f>
        <v>509.08437864815056</v>
      </c>
      <c r="Q158" s="82">
        <f>'Expenditures 2006-07'!P158/'Expenditures 2006-07 per Pupil'!C158</f>
        <v>0</v>
      </c>
      <c r="R158" s="82">
        <f>'Expenditures 2006-07'!Q158/'Expenditures 2006-07 per Pupil'!C158</f>
        <v>48.660630564528596</v>
      </c>
      <c r="S158" s="82">
        <f>'Expenditures 2006-07'!R158/'Expenditures 2006-07 per Pupil'!C158</f>
        <v>0</v>
      </c>
      <c r="T158" s="82">
        <f>'Expenditures 2006-07'!S158/'Expenditures 2006-07 per Pupil'!C158</f>
        <v>0</v>
      </c>
      <c r="U158" s="82">
        <f>'Expenditures 2006-07'!T158/'Expenditures 2006-07 per Pupil'!C158</f>
        <v>0</v>
      </c>
      <c r="V158" s="82">
        <f>'Expenditures 2006-07'!U158/'Expenditures 2006-07 per Pupil'!C158</f>
        <v>0</v>
      </c>
      <c r="W158" s="82">
        <f>'Expenditures 2006-07'!V158/'Expenditures 2006-07 per Pupil'!C158</f>
        <v>0</v>
      </c>
      <c r="X158" s="82">
        <f>'Expenditures 2006-07'!W158/'Expenditures 2006-07 per Pupil'!C158</f>
        <v>0</v>
      </c>
      <c r="Y158" s="82">
        <f>'Expenditures 2006-07'!X158/'Expenditures 2006-07 per Pupil'!C158</f>
        <v>0</v>
      </c>
      <c r="Z158" s="82">
        <f>'Expenditures 2006-07'!Y158/'Expenditures 2006-07 per Pupil'!C158</f>
        <v>1.7584196094105289</v>
      </c>
      <c r="AA158" s="82">
        <f>'Expenditures 2006-07'!Z158/'Expenditures 2006-07 per Pupil'!C158</f>
        <v>0</v>
      </c>
      <c r="AB158" s="82">
        <f>'Expenditures 2006-07'!AA158/'Expenditures 2006-07 per Pupil'!C158</f>
        <v>404.1563864027417</v>
      </c>
      <c r="AC158" s="82">
        <f>'Expenditures 2006-07'!AB158/'Expenditures 2006-07 per Pupil'!C158</f>
        <v>114.14792386529327</v>
      </c>
    </row>
    <row r="159" spans="1:29" x14ac:dyDescent="0.2">
      <c r="A159" s="5" t="s">
        <v>312</v>
      </c>
      <c r="B159" s="5" t="s">
        <v>313</v>
      </c>
      <c r="C159" s="8">
        <v>1337.5276999999999</v>
      </c>
      <c r="D159" s="82">
        <f>'Expenditures 2006-07'!C159/'Expenditures 2006-07 per Pupil'!C159</f>
        <v>8613.7254877039195</v>
      </c>
      <c r="E159" s="82">
        <f>'Expenditures 2006-07'!D159/'Expenditures 2006-07 per Pupil'!C159</f>
        <v>8244.2300596839978</v>
      </c>
      <c r="F159" s="82">
        <f>'Expenditures 2006-07'!E159/'Expenditures 2006-07 per Pupil'!C159</f>
        <v>5099.7157142988526</v>
      </c>
      <c r="G159" s="82">
        <f>'Expenditures 2006-07'!F159/'Expenditures 2006-07 per Pupil'!C159</f>
        <v>243.59227850010134</v>
      </c>
      <c r="H159" s="82">
        <f>'Expenditures 2006-07'!G159/'Expenditures 2006-07 per Pupil'!C159</f>
        <v>355.75140612041156</v>
      </c>
      <c r="I159" s="82">
        <f>'Expenditures 2006-07'!H159/'Expenditures 2006-07 per Pupil'!C159</f>
        <v>361.40302739150752</v>
      </c>
      <c r="J159" s="82">
        <f>'Expenditures 2006-07'!I159/'Expenditures 2006-07 per Pupil'!C159</f>
        <v>376.55579768553582</v>
      </c>
      <c r="K159" s="82">
        <f>'Expenditures 2006-07'!J159/'Expenditures 2006-07 per Pupil'!C159</f>
        <v>181.71420300304811</v>
      </c>
      <c r="L159" s="82">
        <f>'Expenditures 2006-07'!K159/'Expenditures 2006-07 per Pupil'!C159</f>
        <v>859.38134215837192</v>
      </c>
      <c r="M159" s="82">
        <f>'Expenditures 2006-07'!L159/'Expenditures 2006-07 per Pupil'!C159</f>
        <v>210.07590347474678</v>
      </c>
      <c r="N159" s="82">
        <f>'Expenditures 2006-07'!M159/'Expenditures 2006-07 per Pupil'!C159</f>
        <v>0</v>
      </c>
      <c r="O159" s="82">
        <f>'Expenditures 2006-07'!N159/'Expenditures 2006-07 per Pupil'!C159</f>
        <v>0</v>
      </c>
      <c r="P159" s="82">
        <f>'Expenditures 2006-07'!O159/'Expenditures 2006-07 per Pupil'!C159</f>
        <v>458.50283324973384</v>
      </c>
      <c r="Q159" s="82">
        <f>'Expenditures 2006-07'!P159/'Expenditures 2006-07 per Pupil'!C159</f>
        <v>0</v>
      </c>
      <c r="R159" s="82">
        <f>'Expenditures 2006-07'!Q159/'Expenditures 2006-07 per Pupil'!C159</f>
        <v>97.537553801689498</v>
      </c>
      <c r="S159" s="82">
        <f>'Expenditures 2006-07'!R159/'Expenditures 2006-07 per Pupil'!C159</f>
        <v>0</v>
      </c>
      <c r="T159" s="82">
        <f>'Expenditures 2006-07'!S159/'Expenditures 2006-07 per Pupil'!C159</f>
        <v>0</v>
      </c>
      <c r="U159" s="82">
        <f>'Expenditures 2006-07'!T159/'Expenditures 2006-07 per Pupil'!C159</f>
        <v>0</v>
      </c>
      <c r="V159" s="82">
        <f>'Expenditures 2006-07'!U159/'Expenditures 2006-07 per Pupil'!C159</f>
        <v>0</v>
      </c>
      <c r="W159" s="82">
        <f>'Expenditures 2006-07'!V159/'Expenditures 2006-07 per Pupil'!C159</f>
        <v>0</v>
      </c>
      <c r="X159" s="82">
        <f>'Expenditures 2006-07'!W159/'Expenditures 2006-07 per Pupil'!C159</f>
        <v>0</v>
      </c>
      <c r="Y159" s="82">
        <f>'Expenditures 2006-07'!X159/'Expenditures 2006-07 per Pupil'!C159</f>
        <v>0</v>
      </c>
      <c r="Z159" s="82">
        <f>'Expenditures 2006-07'!Y159/'Expenditures 2006-07 per Pupil'!C159</f>
        <v>0</v>
      </c>
      <c r="AA159" s="82">
        <f>'Expenditures 2006-07'!Z159/'Expenditures 2006-07 per Pupil'!C159</f>
        <v>0</v>
      </c>
      <c r="AB159" s="82">
        <f>'Expenditures 2006-07'!AA159/'Expenditures 2006-07 per Pupil'!C159</f>
        <v>369.49542801992067</v>
      </c>
      <c r="AC159" s="82">
        <f>'Expenditures 2006-07'!AB159/'Expenditures 2006-07 per Pupil'!C159</f>
        <v>617.09002363091258</v>
      </c>
    </row>
    <row r="160" spans="1:29" x14ac:dyDescent="0.2">
      <c r="A160" s="5" t="s">
        <v>314</v>
      </c>
      <c r="B160" s="5" t="s">
        <v>315</v>
      </c>
      <c r="C160" s="8">
        <v>131.864</v>
      </c>
      <c r="D160" s="82">
        <f>'Expenditures 2006-07'!C160/'Expenditures 2006-07 per Pupil'!C160</f>
        <v>10785.251774555602</v>
      </c>
      <c r="E160" s="82">
        <f>'Expenditures 2006-07'!D160/'Expenditures 2006-07 per Pupil'!C160</f>
        <v>10374.070557544135</v>
      </c>
      <c r="F160" s="82">
        <f>'Expenditures 2006-07'!E160/'Expenditures 2006-07 per Pupil'!C160</f>
        <v>6366.2322544439721</v>
      </c>
      <c r="G160" s="82">
        <f>'Expenditures 2006-07'!F160/'Expenditures 2006-07 per Pupil'!C160</f>
        <v>524.99491900746216</v>
      </c>
      <c r="H160" s="82">
        <f>'Expenditures 2006-07'!G160/'Expenditures 2006-07 per Pupil'!C160</f>
        <v>176.31491536734816</v>
      </c>
      <c r="I160" s="82">
        <f>'Expenditures 2006-07'!H160/'Expenditures 2006-07 per Pupil'!C160</f>
        <v>1100.4610052781654</v>
      </c>
      <c r="J160" s="82">
        <f>'Expenditures 2006-07'!I160/'Expenditures 2006-07 per Pupil'!C160</f>
        <v>693.88802099132442</v>
      </c>
      <c r="K160" s="82">
        <f>'Expenditures 2006-07'!J160/'Expenditures 2006-07 per Pupil'!C160</f>
        <v>0</v>
      </c>
      <c r="L160" s="82">
        <f>'Expenditures 2006-07'!K160/'Expenditures 2006-07 per Pupil'!C160</f>
        <v>1107.1111903172964</v>
      </c>
      <c r="M160" s="82">
        <f>'Expenditures 2006-07'!L160/'Expenditures 2006-07 per Pupil'!C160</f>
        <v>0</v>
      </c>
      <c r="N160" s="82">
        <f>'Expenditures 2006-07'!M160/'Expenditures 2006-07 per Pupil'!C160</f>
        <v>0</v>
      </c>
      <c r="O160" s="82">
        <f>'Expenditures 2006-07'!N160/'Expenditures 2006-07 per Pupil'!C160</f>
        <v>0</v>
      </c>
      <c r="P160" s="82">
        <f>'Expenditures 2006-07'!O160/'Expenditures 2006-07 per Pupil'!C160</f>
        <v>405.068252138567</v>
      </c>
      <c r="Q160" s="82">
        <f>'Expenditures 2006-07'!P160/'Expenditures 2006-07 per Pupil'!C160</f>
        <v>0</v>
      </c>
      <c r="R160" s="82">
        <f>'Expenditures 2006-07'!Q160/'Expenditures 2006-07 per Pupil'!C160</f>
        <v>0</v>
      </c>
      <c r="S160" s="82">
        <f>'Expenditures 2006-07'!R160/'Expenditures 2006-07 per Pupil'!C160</f>
        <v>0</v>
      </c>
      <c r="T160" s="82">
        <f>'Expenditures 2006-07'!S160/'Expenditures 2006-07 per Pupil'!C160</f>
        <v>0</v>
      </c>
      <c r="U160" s="82">
        <f>'Expenditures 2006-07'!T160/'Expenditures 2006-07 per Pupil'!C160</f>
        <v>0</v>
      </c>
      <c r="V160" s="82">
        <f>'Expenditures 2006-07'!U160/'Expenditures 2006-07 per Pupil'!C160</f>
        <v>0</v>
      </c>
      <c r="W160" s="82">
        <f>'Expenditures 2006-07'!V160/'Expenditures 2006-07 per Pupil'!C160</f>
        <v>0</v>
      </c>
      <c r="X160" s="82">
        <f>'Expenditures 2006-07'!W160/'Expenditures 2006-07 per Pupil'!C160</f>
        <v>0</v>
      </c>
      <c r="Y160" s="82">
        <f>'Expenditures 2006-07'!X160/'Expenditures 2006-07 per Pupil'!C160</f>
        <v>0</v>
      </c>
      <c r="Z160" s="82">
        <f>'Expenditures 2006-07'!Y160/'Expenditures 2006-07 per Pupil'!C160</f>
        <v>0</v>
      </c>
      <c r="AA160" s="82">
        <f>'Expenditures 2006-07'!Z160/'Expenditures 2006-07 per Pupil'!C160</f>
        <v>0</v>
      </c>
      <c r="AB160" s="82">
        <f>'Expenditures 2006-07'!AA160/'Expenditures 2006-07 per Pupil'!C160</f>
        <v>411.18121701146634</v>
      </c>
      <c r="AC160" s="82">
        <f>'Expenditures 2006-07'!AB160/'Expenditures 2006-07 per Pupil'!C160</f>
        <v>39.722744645998908</v>
      </c>
    </row>
    <row r="161" spans="1:29" x14ac:dyDescent="0.2">
      <c r="A161" s="5" t="s">
        <v>316</v>
      </c>
      <c r="B161" s="5" t="s">
        <v>317</v>
      </c>
      <c r="C161" s="8">
        <v>2302.8669</v>
      </c>
      <c r="D161" s="82">
        <f>'Expenditures 2006-07'!C161/'Expenditures 2006-07 per Pupil'!C161</f>
        <v>7926.5705760068031</v>
      </c>
      <c r="E161" s="82">
        <f>'Expenditures 2006-07'!D161/'Expenditures 2006-07 per Pupil'!C161</f>
        <v>7224.0604526470897</v>
      </c>
      <c r="F161" s="82">
        <f>'Expenditures 2006-07'!E161/'Expenditures 2006-07 per Pupil'!C161</f>
        <v>4032.2050874933329</v>
      </c>
      <c r="G161" s="82">
        <f>'Expenditures 2006-07'!F161/'Expenditures 2006-07 per Pupil'!C161</f>
        <v>250.07256389850406</v>
      </c>
      <c r="H161" s="82">
        <f>'Expenditures 2006-07'!G161/'Expenditures 2006-07 per Pupil'!C161</f>
        <v>371.44251801960422</v>
      </c>
      <c r="I161" s="82">
        <f>'Expenditures 2006-07'!H161/'Expenditures 2006-07 per Pupil'!C161</f>
        <v>237.80696574343921</v>
      </c>
      <c r="J161" s="82">
        <f>'Expenditures 2006-07'!I161/'Expenditures 2006-07 per Pupil'!C161</f>
        <v>423.68776936261492</v>
      </c>
      <c r="K161" s="82">
        <f>'Expenditures 2006-07'!J161/'Expenditures 2006-07 per Pupil'!C161</f>
        <v>202.1653531083364</v>
      </c>
      <c r="L161" s="82">
        <f>'Expenditures 2006-07'!K161/'Expenditures 2006-07 per Pupil'!C161</f>
        <v>629.1403163595777</v>
      </c>
      <c r="M161" s="82">
        <f>'Expenditures 2006-07'!L161/'Expenditures 2006-07 per Pupil'!C161</f>
        <v>552.98882449524115</v>
      </c>
      <c r="N161" s="82">
        <f>'Expenditures 2006-07'!M161/'Expenditures 2006-07 per Pupil'!C161</f>
        <v>0</v>
      </c>
      <c r="O161" s="82">
        <f>'Expenditures 2006-07'!N161/'Expenditures 2006-07 per Pupil'!C161</f>
        <v>0</v>
      </c>
      <c r="P161" s="82">
        <f>'Expenditures 2006-07'!O161/'Expenditures 2006-07 per Pupil'!C161</f>
        <v>455.94806629944611</v>
      </c>
      <c r="Q161" s="82">
        <f>'Expenditures 2006-07'!P161/'Expenditures 2006-07 per Pupil'!C161</f>
        <v>6.9374395888880933E-2</v>
      </c>
      <c r="R161" s="82">
        <f>'Expenditures 2006-07'!Q161/'Expenditures 2006-07 per Pupil'!C161</f>
        <v>68.533613471104218</v>
      </c>
      <c r="S161" s="82">
        <f>'Expenditures 2006-07'!R161/'Expenditures 2006-07 per Pupil'!C161</f>
        <v>0</v>
      </c>
      <c r="T161" s="82">
        <f>'Expenditures 2006-07'!S161/'Expenditures 2006-07 per Pupil'!C161</f>
        <v>0</v>
      </c>
      <c r="U161" s="82">
        <f>'Expenditures 2006-07'!T161/'Expenditures 2006-07 per Pupil'!C161</f>
        <v>0</v>
      </c>
      <c r="V161" s="82">
        <f>'Expenditures 2006-07'!U161/'Expenditures 2006-07 per Pupil'!C161</f>
        <v>0</v>
      </c>
      <c r="W161" s="82">
        <f>'Expenditures 2006-07'!V161/'Expenditures 2006-07 per Pupil'!C161</f>
        <v>0</v>
      </c>
      <c r="X161" s="82">
        <f>'Expenditures 2006-07'!W161/'Expenditures 2006-07 per Pupil'!C161</f>
        <v>0</v>
      </c>
      <c r="Y161" s="82">
        <f>'Expenditures 2006-07'!X161/'Expenditures 2006-07 per Pupil'!C161</f>
        <v>0</v>
      </c>
      <c r="Z161" s="82">
        <f>'Expenditures 2006-07'!Y161/'Expenditures 2006-07 per Pupil'!C161</f>
        <v>0</v>
      </c>
      <c r="AA161" s="82">
        <f>'Expenditures 2006-07'!Z161/'Expenditures 2006-07 per Pupil'!C161</f>
        <v>0</v>
      </c>
      <c r="AB161" s="82">
        <f>'Expenditures 2006-07'!AA161/'Expenditures 2006-07 per Pupil'!C161</f>
        <v>702.51012335971313</v>
      </c>
      <c r="AC161" s="82">
        <f>'Expenditures 2006-07'!AB161/'Expenditures 2006-07 per Pupil'!C161</f>
        <v>219.39562811901982</v>
      </c>
    </row>
    <row r="162" spans="1:29" x14ac:dyDescent="0.2">
      <c r="A162" s="5" t="s">
        <v>318</v>
      </c>
      <c r="B162" s="5" t="s">
        <v>319</v>
      </c>
      <c r="C162" s="8">
        <v>2373.4063000000001</v>
      </c>
      <c r="D162" s="82">
        <f>'Expenditures 2006-07'!C162/'Expenditures 2006-07 per Pupil'!C162</f>
        <v>7920.8111818022899</v>
      </c>
      <c r="E162" s="82">
        <f>'Expenditures 2006-07'!D162/'Expenditures 2006-07 per Pupil'!C162</f>
        <v>7530.9997533924134</v>
      </c>
      <c r="F162" s="82">
        <f>'Expenditures 2006-07'!E162/'Expenditures 2006-07 per Pupil'!C162</f>
        <v>4610.7650173508009</v>
      </c>
      <c r="G162" s="82">
        <f>'Expenditures 2006-07'!F162/'Expenditures 2006-07 per Pupil'!C162</f>
        <v>256.19471053059897</v>
      </c>
      <c r="H162" s="82">
        <f>'Expenditures 2006-07'!G162/'Expenditures 2006-07 per Pupil'!C162</f>
        <v>285.80042532119342</v>
      </c>
      <c r="I162" s="82">
        <f>'Expenditures 2006-07'!H162/'Expenditures 2006-07 per Pupil'!C162</f>
        <v>147.46138493017401</v>
      </c>
      <c r="J162" s="82">
        <f>'Expenditures 2006-07'!I162/'Expenditures 2006-07 per Pupil'!C162</f>
        <v>334.97818304434429</v>
      </c>
      <c r="K162" s="82">
        <f>'Expenditures 2006-07'!J162/'Expenditures 2006-07 per Pupil'!C162</f>
        <v>217.73700524853245</v>
      </c>
      <c r="L162" s="82">
        <f>'Expenditures 2006-07'!K162/'Expenditures 2006-07 per Pupil'!C162</f>
        <v>589.50805009660587</v>
      </c>
      <c r="M162" s="82">
        <f>'Expenditures 2006-07'!L162/'Expenditures 2006-07 per Pupil'!C162</f>
        <v>552.70384173160744</v>
      </c>
      <c r="N162" s="82">
        <f>'Expenditures 2006-07'!M162/'Expenditures 2006-07 per Pupil'!C162</f>
        <v>0</v>
      </c>
      <c r="O162" s="82">
        <f>'Expenditures 2006-07'!N162/'Expenditures 2006-07 per Pupil'!C162</f>
        <v>0</v>
      </c>
      <c r="P162" s="82">
        <f>'Expenditures 2006-07'!O162/'Expenditures 2006-07 per Pupil'!C162</f>
        <v>447.89697406634502</v>
      </c>
      <c r="Q162" s="82">
        <f>'Expenditures 2006-07'!P162/'Expenditures 2006-07 per Pupil'!C162</f>
        <v>0</v>
      </c>
      <c r="R162" s="82">
        <f>'Expenditures 2006-07'!Q162/'Expenditures 2006-07 per Pupil'!C162</f>
        <v>87.954161072210852</v>
      </c>
      <c r="S162" s="82">
        <f>'Expenditures 2006-07'!R162/'Expenditures 2006-07 per Pupil'!C162</f>
        <v>0</v>
      </c>
      <c r="T162" s="82">
        <f>'Expenditures 2006-07'!S162/'Expenditures 2006-07 per Pupil'!C162</f>
        <v>0</v>
      </c>
      <c r="U162" s="82">
        <f>'Expenditures 2006-07'!T162/'Expenditures 2006-07 per Pupil'!C162</f>
        <v>6.53071916089546</v>
      </c>
      <c r="V162" s="82">
        <f>'Expenditures 2006-07'!U162/'Expenditures 2006-07 per Pupil'!C162</f>
        <v>26.084724726651309</v>
      </c>
      <c r="W162" s="82">
        <f>'Expenditures 2006-07'!V162/'Expenditures 2006-07 per Pupil'!C162</f>
        <v>4.4240255029237936</v>
      </c>
      <c r="X162" s="82">
        <f>'Expenditures 2006-07'!W162/'Expenditures 2006-07 per Pupil'!C162</f>
        <v>0</v>
      </c>
      <c r="Y162" s="82">
        <f>'Expenditures 2006-07'!X162/'Expenditures 2006-07 per Pupil'!C162</f>
        <v>0</v>
      </c>
      <c r="Z162" s="82">
        <f>'Expenditures 2006-07'!Y162/'Expenditures 2006-07 per Pupil'!C162</f>
        <v>0</v>
      </c>
      <c r="AA162" s="82">
        <f>'Expenditures 2006-07'!Z162/'Expenditures 2006-07 per Pupil'!C162</f>
        <v>0</v>
      </c>
      <c r="AB162" s="82">
        <f>'Expenditures 2006-07'!AA162/'Expenditures 2006-07 per Pupil'!C162</f>
        <v>352.77195901940593</v>
      </c>
      <c r="AC162" s="82">
        <f>'Expenditures 2006-07'!AB162/'Expenditures 2006-07 per Pupil'!C162</f>
        <v>15.249390717467969</v>
      </c>
    </row>
    <row r="163" spans="1:29" x14ac:dyDescent="0.2">
      <c r="A163" s="5" t="s">
        <v>320</v>
      </c>
      <c r="B163" s="5" t="s">
        <v>321</v>
      </c>
      <c r="C163" s="8">
        <v>1842.6525000000004</v>
      </c>
      <c r="D163" s="82">
        <f>'Expenditures 2006-07'!C163/'Expenditures 2006-07 per Pupil'!C163</f>
        <v>8754.2936771854693</v>
      </c>
      <c r="E163" s="82">
        <f>'Expenditures 2006-07'!D163/'Expenditures 2006-07 per Pupil'!C163</f>
        <v>8157.4373247261738</v>
      </c>
      <c r="F163" s="82">
        <f>'Expenditures 2006-07'!E163/'Expenditures 2006-07 per Pupil'!C163</f>
        <v>4083.5304106444369</v>
      </c>
      <c r="G163" s="82">
        <f>'Expenditures 2006-07'!F163/'Expenditures 2006-07 per Pupil'!C163</f>
        <v>368.61421239218998</v>
      </c>
      <c r="H163" s="82">
        <f>'Expenditures 2006-07'!G163/'Expenditures 2006-07 per Pupil'!C163</f>
        <v>560.79892437667968</v>
      </c>
      <c r="I163" s="82">
        <f>'Expenditures 2006-07'!H163/'Expenditures 2006-07 per Pupil'!C163</f>
        <v>325.24455913418285</v>
      </c>
      <c r="J163" s="82">
        <f>'Expenditures 2006-07'!I163/'Expenditures 2006-07 per Pupil'!C163</f>
        <v>488.95549215058179</v>
      </c>
      <c r="K163" s="82">
        <f>'Expenditures 2006-07'!J163/'Expenditures 2006-07 per Pupil'!C163</f>
        <v>133.72620719316308</v>
      </c>
      <c r="L163" s="82">
        <f>'Expenditures 2006-07'!K163/'Expenditures 2006-07 per Pupil'!C163</f>
        <v>732.92803173685741</v>
      </c>
      <c r="M163" s="82">
        <f>'Expenditures 2006-07'!L163/'Expenditures 2006-07 per Pupil'!C163</f>
        <v>748.9294156114621</v>
      </c>
      <c r="N163" s="82">
        <f>'Expenditures 2006-07'!M163/'Expenditures 2006-07 per Pupil'!C163</f>
        <v>0</v>
      </c>
      <c r="O163" s="82">
        <f>'Expenditures 2006-07'!N163/'Expenditures 2006-07 per Pupil'!C163</f>
        <v>0</v>
      </c>
      <c r="P163" s="82">
        <f>'Expenditures 2006-07'!O163/'Expenditures 2006-07 per Pupil'!C163</f>
        <v>592.39724256201305</v>
      </c>
      <c r="Q163" s="82">
        <f>'Expenditures 2006-07'!P163/'Expenditures 2006-07 per Pupil'!C163</f>
        <v>0</v>
      </c>
      <c r="R163" s="82">
        <f>'Expenditures 2006-07'!Q163/'Expenditures 2006-07 per Pupil'!C163</f>
        <v>122.3128289246073</v>
      </c>
      <c r="S163" s="82">
        <f>'Expenditures 2006-07'!R163/'Expenditures 2006-07 per Pupil'!C163</f>
        <v>0</v>
      </c>
      <c r="T163" s="82">
        <f>'Expenditures 2006-07'!S163/'Expenditures 2006-07 per Pupil'!C163</f>
        <v>0</v>
      </c>
      <c r="U163" s="82">
        <f>'Expenditures 2006-07'!T163/'Expenditures 2006-07 per Pupil'!C163</f>
        <v>0</v>
      </c>
      <c r="V163" s="82">
        <f>'Expenditures 2006-07'!U163/'Expenditures 2006-07 per Pupil'!C163</f>
        <v>0</v>
      </c>
      <c r="W163" s="82">
        <f>'Expenditures 2006-07'!V163/'Expenditures 2006-07 per Pupil'!C163</f>
        <v>0</v>
      </c>
      <c r="X163" s="82">
        <f>'Expenditures 2006-07'!W163/'Expenditures 2006-07 per Pupil'!C163</f>
        <v>0</v>
      </c>
      <c r="Y163" s="82">
        <f>'Expenditures 2006-07'!X163/'Expenditures 2006-07 per Pupil'!C163</f>
        <v>0</v>
      </c>
      <c r="Z163" s="82">
        <f>'Expenditures 2006-07'!Y163/'Expenditures 2006-07 per Pupil'!C163</f>
        <v>0.36182079909261239</v>
      </c>
      <c r="AA163" s="82">
        <f>'Expenditures 2006-07'!Z163/'Expenditures 2006-07 per Pupil'!C163</f>
        <v>0</v>
      </c>
      <c r="AB163" s="82">
        <f>'Expenditures 2006-07'!AA163/'Expenditures 2006-07 per Pupil'!C163</f>
        <v>596.49453166020157</v>
      </c>
      <c r="AC163" s="82">
        <f>'Expenditures 2006-07'!AB163/'Expenditures 2006-07 per Pupil'!C163</f>
        <v>30.476413756798959</v>
      </c>
    </row>
    <row r="164" spans="1:29" x14ac:dyDescent="0.2">
      <c r="A164" s="5" t="s">
        <v>322</v>
      </c>
      <c r="B164" s="5" t="s">
        <v>323</v>
      </c>
      <c r="C164" s="8">
        <v>1884.1408000000001</v>
      </c>
      <c r="D164" s="82">
        <f>'Expenditures 2006-07'!C164/'Expenditures 2006-07 per Pupil'!C164</f>
        <v>8237.1982974945386</v>
      </c>
      <c r="E164" s="82">
        <f>'Expenditures 2006-07'!D164/'Expenditures 2006-07 per Pupil'!C164</f>
        <v>7780.3461503513954</v>
      </c>
      <c r="F164" s="82">
        <f>'Expenditures 2006-07'!E164/'Expenditures 2006-07 per Pupil'!C164</f>
        <v>4241.8924424331772</v>
      </c>
      <c r="G164" s="82">
        <f>'Expenditures 2006-07'!F164/'Expenditures 2006-07 per Pupil'!C164</f>
        <v>349.51236659171116</v>
      </c>
      <c r="H164" s="82">
        <f>'Expenditures 2006-07'!G164/'Expenditures 2006-07 per Pupil'!C164</f>
        <v>386.86449016973677</v>
      </c>
      <c r="I164" s="82">
        <f>'Expenditures 2006-07'!H164/'Expenditures 2006-07 per Pupil'!C164</f>
        <v>376.4392714175076</v>
      </c>
      <c r="J164" s="82">
        <f>'Expenditures 2006-07'!I164/'Expenditures 2006-07 per Pupil'!C164</f>
        <v>397.76095820439747</v>
      </c>
      <c r="K164" s="82">
        <f>'Expenditures 2006-07'!J164/'Expenditures 2006-07 per Pupil'!C164</f>
        <v>201.93442018770571</v>
      </c>
      <c r="L164" s="82">
        <f>'Expenditures 2006-07'!K164/'Expenditures 2006-07 per Pupil'!C164</f>
        <v>717.91661748421348</v>
      </c>
      <c r="M164" s="82">
        <f>'Expenditures 2006-07'!L164/'Expenditures 2006-07 per Pupil'!C164</f>
        <v>557.37077611184895</v>
      </c>
      <c r="N164" s="82">
        <f>'Expenditures 2006-07'!M164/'Expenditures 2006-07 per Pupil'!C164</f>
        <v>0</v>
      </c>
      <c r="O164" s="82">
        <f>'Expenditures 2006-07'!N164/'Expenditures 2006-07 per Pupil'!C164</f>
        <v>0</v>
      </c>
      <c r="P164" s="82">
        <f>'Expenditures 2006-07'!O164/'Expenditures 2006-07 per Pupil'!C164</f>
        <v>463.73963134814551</v>
      </c>
      <c r="Q164" s="82">
        <f>'Expenditures 2006-07'!P164/'Expenditures 2006-07 per Pupil'!C164</f>
        <v>0</v>
      </c>
      <c r="R164" s="82">
        <f>'Expenditures 2006-07'!Q164/'Expenditures 2006-07 per Pupil'!C164</f>
        <v>86.915176402952468</v>
      </c>
      <c r="S164" s="82">
        <f>'Expenditures 2006-07'!R164/'Expenditures 2006-07 per Pupil'!C164</f>
        <v>0</v>
      </c>
      <c r="T164" s="82">
        <f>'Expenditures 2006-07'!S164/'Expenditures 2006-07 per Pupil'!C164</f>
        <v>0</v>
      </c>
      <c r="U164" s="82">
        <f>'Expenditures 2006-07'!T164/'Expenditures 2006-07 per Pupil'!C164</f>
        <v>0</v>
      </c>
      <c r="V164" s="82">
        <f>'Expenditures 2006-07'!U164/'Expenditures 2006-07 per Pupil'!C164</f>
        <v>0</v>
      </c>
      <c r="W164" s="82">
        <f>'Expenditures 2006-07'!V164/'Expenditures 2006-07 per Pupil'!C164</f>
        <v>0</v>
      </c>
      <c r="X164" s="82">
        <f>'Expenditures 2006-07'!W164/'Expenditures 2006-07 per Pupil'!C164</f>
        <v>0</v>
      </c>
      <c r="Y164" s="82">
        <f>'Expenditures 2006-07'!X164/'Expenditures 2006-07 per Pupil'!C164</f>
        <v>0</v>
      </c>
      <c r="Z164" s="82">
        <f>'Expenditures 2006-07'!Y164/'Expenditures 2006-07 per Pupil'!C164</f>
        <v>34.822105651552157</v>
      </c>
      <c r="AA164" s="82">
        <f>'Expenditures 2006-07'!Z164/'Expenditures 2006-07 per Pupil'!C164</f>
        <v>0</v>
      </c>
      <c r="AB164" s="82">
        <f>'Expenditures 2006-07'!AA164/'Expenditures 2006-07 per Pupil'!C164</f>
        <v>422.03004149159125</v>
      </c>
      <c r="AC164" s="82">
        <f>'Expenditures 2006-07'!AB164/'Expenditures 2006-07 per Pupil'!C164</f>
        <v>9.754578851007313</v>
      </c>
    </row>
    <row r="165" spans="1:29" x14ac:dyDescent="0.2">
      <c r="A165" s="5" t="s">
        <v>324</v>
      </c>
      <c r="B165" s="5" t="s">
        <v>325</v>
      </c>
      <c r="C165" s="8">
        <v>1459.8824999999999</v>
      </c>
      <c r="D165" s="82">
        <f>'Expenditures 2006-07'!C165/'Expenditures 2006-07 per Pupil'!C165</f>
        <v>7577.4393624144404</v>
      </c>
      <c r="E165" s="82">
        <f>'Expenditures 2006-07'!D165/'Expenditures 2006-07 per Pupil'!C165</f>
        <v>7197.9902218157977</v>
      </c>
      <c r="F165" s="82">
        <f>'Expenditures 2006-07'!E165/'Expenditures 2006-07 per Pupil'!C165</f>
        <v>4279.8222391185591</v>
      </c>
      <c r="G165" s="82">
        <f>'Expenditures 2006-07'!F165/'Expenditures 2006-07 per Pupil'!C165</f>
        <v>230.34968910169141</v>
      </c>
      <c r="H165" s="82">
        <f>'Expenditures 2006-07'!G165/'Expenditures 2006-07 per Pupil'!C165</f>
        <v>206.19897149256877</v>
      </c>
      <c r="I165" s="82">
        <f>'Expenditures 2006-07'!H165/'Expenditures 2006-07 per Pupil'!C165</f>
        <v>209.84240170013683</v>
      </c>
      <c r="J165" s="82">
        <f>'Expenditures 2006-07'!I165/'Expenditures 2006-07 per Pupil'!C165</f>
        <v>405.23503775132593</v>
      </c>
      <c r="K165" s="82">
        <f>'Expenditures 2006-07'!J165/'Expenditures 2006-07 per Pupil'!C165</f>
        <v>189.31663335919157</v>
      </c>
      <c r="L165" s="82">
        <f>'Expenditures 2006-07'!K165/'Expenditures 2006-07 per Pupil'!C165</f>
        <v>540.2970992528509</v>
      </c>
      <c r="M165" s="82">
        <f>'Expenditures 2006-07'!L165/'Expenditures 2006-07 per Pupil'!C165</f>
        <v>519.38495050115341</v>
      </c>
      <c r="N165" s="82">
        <f>'Expenditures 2006-07'!M165/'Expenditures 2006-07 per Pupil'!C165</f>
        <v>0</v>
      </c>
      <c r="O165" s="82">
        <f>'Expenditures 2006-07'!N165/'Expenditures 2006-07 per Pupil'!C165</f>
        <v>0</v>
      </c>
      <c r="P165" s="82">
        <f>'Expenditures 2006-07'!O165/'Expenditures 2006-07 per Pupil'!C165</f>
        <v>541.54149392159979</v>
      </c>
      <c r="Q165" s="82">
        <f>'Expenditures 2006-07'!P165/'Expenditures 2006-07 per Pupil'!C165</f>
        <v>0</v>
      </c>
      <c r="R165" s="82">
        <f>'Expenditures 2006-07'!Q165/'Expenditures 2006-07 per Pupil'!C165</f>
        <v>76.00170561671915</v>
      </c>
      <c r="S165" s="82">
        <f>'Expenditures 2006-07'!R165/'Expenditures 2006-07 per Pupil'!C165</f>
        <v>0</v>
      </c>
      <c r="T165" s="82">
        <f>'Expenditures 2006-07'!S165/'Expenditures 2006-07 per Pupil'!C165</f>
        <v>0</v>
      </c>
      <c r="U165" s="82">
        <f>'Expenditures 2006-07'!T165/'Expenditures 2006-07 per Pupil'!C165</f>
        <v>23.560115283250536</v>
      </c>
      <c r="V165" s="82">
        <f>'Expenditures 2006-07'!U165/'Expenditures 2006-07 per Pupil'!C165</f>
        <v>0</v>
      </c>
      <c r="W165" s="82">
        <f>'Expenditures 2006-07'!V165/'Expenditures 2006-07 per Pupil'!C165</f>
        <v>0</v>
      </c>
      <c r="X165" s="82">
        <f>'Expenditures 2006-07'!W165/'Expenditures 2006-07 per Pupil'!C165</f>
        <v>0</v>
      </c>
      <c r="Y165" s="82">
        <f>'Expenditures 2006-07'!X165/'Expenditures 2006-07 per Pupil'!C165</f>
        <v>0</v>
      </c>
      <c r="Z165" s="82">
        <f>'Expenditures 2006-07'!Y165/'Expenditures 2006-07 per Pupil'!C165</f>
        <v>7.2731880819175521</v>
      </c>
      <c r="AA165" s="82">
        <f>'Expenditures 2006-07'!Z165/'Expenditures 2006-07 per Pupil'!C165</f>
        <v>0</v>
      </c>
      <c r="AB165" s="82">
        <f>'Expenditures 2006-07'!AA165/'Expenditures 2006-07 per Pupil'!C165</f>
        <v>348.61583723347599</v>
      </c>
      <c r="AC165" s="82">
        <f>'Expenditures 2006-07'!AB165/'Expenditures 2006-07 per Pupil'!C165</f>
        <v>591.57676730832793</v>
      </c>
    </row>
    <row r="166" spans="1:29" x14ac:dyDescent="0.2">
      <c r="A166" s="5" t="s">
        <v>326</v>
      </c>
      <c r="B166" s="5" t="s">
        <v>327</v>
      </c>
      <c r="C166" s="8">
        <v>2126.2719000000002</v>
      </c>
      <c r="D166" s="82">
        <f>'Expenditures 2006-07'!C166/'Expenditures 2006-07 per Pupil'!C166</f>
        <v>9060.1556273212282</v>
      </c>
      <c r="E166" s="82">
        <f>'Expenditures 2006-07'!D166/'Expenditures 2006-07 per Pupil'!C166</f>
        <v>8564.4689750167872</v>
      </c>
      <c r="F166" s="82">
        <f>'Expenditures 2006-07'!E166/'Expenditures 2006-07 per Pupil'!C166</f>
        <v>4701.848140870412</v>
      </c>
      <c r="G166" s="82">
        <f>'Expenditures 2006-07'!F166/'Expenditures 2006-07 per Pupil'!C166</f>
        <v>244.7358496342824</v>
      </c>
      <c r="H166" s="82">
        <f>'Expenditures 2006-07'!G166/'Expenditures 2006-07 per Pupil'!C166</f>
        <v>202.35349016275856</v>
      </c>
      <c r="I166" s="82">
        <f>'Expenditures 2006-07'!H166/'Expenditures 2006-07 per Pupil'!C166</f>
        <v>431.42139535399957</v>
      </c>
      <c r="J166" s="82">
        <f>'Expenditures 2006-07'!I166/'Expenditures 2006-07 per Pupil'!C166</f>
        <v>463.94829842787271</v>
      </c>
      <c r="K166" s="82">
        <f>'Expenditures 2006-07'!J166/'Expenditures 2006-07 per Pupil'!C166</f>
        <v>219.54844533288519</v>
      </c>
      <c r="L166" s="82">
        <f>'Expenditures 2006-07'!K166/'Expenditures 2006-07 per Pupil'!C166</f>
        <v>828.32026797701644</v>
      </c>
      <c r="M166" s="82">
        <f>'Expenditures 2006-07'!L166/'Expenditures 2006-07 per Pupil'!C166</f>
        <v>701.87360798023985</v>
      </c>
      <c r="N166" s="82">
        <f>'Expenditures 2006-07'!M166/'Expenditures 2006-07 per Pupil'!C166</f>
        <v>0</v>
      </c>
      <c r="O166" s="82">
        <f>'Expenditures 2006-07'!N166/'Expenditures 2006-07 per Pupil'!C166</f>
        <v>0</v>
      </c>
      <c r="P166" s="82">
        <f>'Expenditures 2006-07'!O166/'Expenditures 2006-07 per Pupil'!C166</f>
        <v>638.27884382989771</v>
      </c>
      <c r="Q166" s="82">
        <f>'Expenditures 2006-07'!P166/'Expenditures 2006-07 per Pupil'!C166</f>
        <v>0</v>
      </c>
      <c r="R166" s="82">
        <f>'Expenditures 2006-07'!Q166/'Expenditures 2006-07 per Pupil'!C166</f>
        <v>97.148676046558293</v>
      </c>
      <c r="S166" s="82">
        <f>'Expenditures 2006-07'!R166/'Expenditures 2006-07 per Pupil'!C166</f>
        <v>34.991959400864957</v>
      </c>
      <c r="T166" s="82">
        <f>'Expenditures 2006-07'!S166/'Expenditures 2006-07 per Pupil'!C166</f>
        <v>0</v>
      </c>
      <c r="U166" s="82">
        <f>'Expenditures 2006-07'!T166/'Expenditures 2006-07 per Pupil'!C166</f>
        <v>0</v>
      </c>
      <c r="V166" s="82">
        <f>'Expenditures 2006-07'!U166/'Expenditures 2006-07 per Pupil'!C166</f>
        <v>0</v>
      </c>
      <c r="W166" s="82">
        <f>'Expenditures 2006-07'!V166/'Expenditures 2006-07 per Pupil'!C166</f>
        <v>0</v>
      </c>
      <c r="X166" s="82">
        <f>'Expenditures 2006-07'!W166/'Expenditures 2006-07 per Pupil'!C166</f>
        <v>0</v>
      </c>
      <c r="Y166" s="82">
        <f>'Expenditures 2006-07'!X166/'Expenditures 2006-07 per Pupil'!C166</f>
        <v>0</v>
      </c>
      <c r="Z166" s="82">
        <f>'Expenditures 2006-07'!Y166/'Expenditures 2006-07 per Pupil'!C166</f>
        <v>0</v>
      </c>
      <c r="AA166" s="82">
        <f>'Expenditures 2006-07'!Z166/'Expenditures 2006-07 per Pupil'!C166</f>
        <v>0</v>
      </c>
      <c r="AB166" s="82">
        <f>'Expenditures 2006-07'!AA166/'Expenditures 2006-07 per Pupil'!C166</f>
        <v>495.68665230443952</v>
      </c>
      <c r="AC166" s="82">
        <f>'Expenditures 2006-07'!AB166/'Expenditures 2006-07 per Pupil'!C166</f>
        <v>526.67157478777756</v>
      </c>
    </row>
    <row r="167" spans="1:29" x14ac:dyDescent="0.2">
      <c r="A167" s="5" t="s">
        <v>328</v>
      </c>
      <c r="B167" s="5" t="s">
        <v>329</v>
      </c>
      <c r="C167" s="8">
        <v>1185.0585999999998</v>
      </c>
      <c r="D167" s="82">
        <f>'Expenditures 2006-07'!C167/'Expenditures 2006-07 per Pupil'!C167</f>
        <v>8269.4371316321412</v>
      </c>
      <c r="E167" s="82">
        <f>'Expenditures 2006-07'!D167/'Expenditures 2006-07 per Pupil'!C167</f>
        <v>7731.7943095809787</v>
      </c>
      <c r="F167" s="82">
        <f>'Expenditures 2006-07'!E167/'Expenditures 2006-07 per Pupil'!C167</f>
        <v>4212.8493645799463</v>
      </c>
      <c r="G167" s="82">
        <f>'Expenditures 2006-07'!F167/'Expenditures 2006-07 per Pupil'!C167</f>
        <v>281.54477761690435</v>
      </c>
      <c r="H167" s="82">
        <f>'Expenditures 2006-07'!G167/'Expenditures 2006-07 per Pupil'!C167</f>
        <v>322.88805802514753</v>
      </c>
      <c r="I167" s="82">
        <f>'Expenditures 2006-07'!H167/'Expenditures 2006-07 per Pupil'!C167</f>
        <v>735.0535576890461</v>
      </c>
      <c r="J167" s="82">
        <f>'Expenditures 2006-07'!I167/'Expenditures 2006-07 per Pupil'!C167</f>
        <v>386.08724496830797</v>
      </c>
      <c r="K167" s="82">
        <f>'Expenditures 2006-07'!J167/'Expenditures 2006-07 per Pupil'!C167</f>
        <v>97.309365123378726</v>
      </c>
      <c r="L167" s="82">
        <f>'Expenditures 2006-07'!K167/'Expenditures 2006-07 per Pupil'!C167</f>
        <v>609.10294225112591</v>
      </c>
      <c r="M167" s="82">
        <f>'Expenditures 2006-07'!L167/'Expenditures 2006-07 per Pupil'!C167</f>
        <v>639.1514984997367</v>
      </c>
      <c r="N167" s="82">
        <f>'Expenditures 2006-07'!M167/'Expenditures 2006-07 per Pupil'!C167</f>
        <v>0</v>
      </c>
      <c r="O167" s="82">
        <f>'Expenditures 2006-07'!N167/'Expenditures 2006-07 per Pupil'!C167</f>
        <v>0</v>
      </c>
      <c r="P167" s="82">
        <f>'Expenditures 2006-07'!O167/'Expenditures 2006-07 per Pupil'!C167</f>
        <v>447.8075008273853</v>
      </c>
      <c r="Q167" s="82">
        <f>'Expenditures 2006-07'!P167/'Expenditures 2006-07 per Pupil'!C167</f>
        <v>0</v>
      </c>
      <c r="R167" s="82">
        <f>'Expenditures 2006-07'!Q167/'Expenditures 2006-07 per Pupil'!C167</f>
        <v>0</v>
      </c>
      <c r="S167" s="82">
        <f>'Expenditures 2006-07'!R167/'Expenditures 2006-07 per Pupil'!C167</f>
        <v>0</v>
      </c>
      <c r="T167" s="82">
        <f>'Expenditures 2006-07'!S167/'Expenditures 2006-07 per Pupil'!C167</f>
        <v>0</v>
      </c>
      <c r="U167" s="82">
        <f>'Expenditures 2006-07'!T167/'Expenditures 2006-07 per Pupil'!C167</f>
        <v>0</v>
      </c>
      <c r="V167" s="82">
        <f>'Expenditures 2006-07'!U167/'Expenditures 2006-07 per Pupil'!C167</f>
        <v>0</v>
      </c>
      <c r="W167" s="82">
        <f>'Expenditures 2006-07'!V167/'Expenditures 2006-07 per Pupil'!C167</f>
        <v>0</v>
      </c>
      <c r="X167" s="82">
        <f>'Expenditures 2006-07'!W167/'Expenditures 2006-07 per Pupil'!C167</f>
        <v>0</v>
      </c>
      <c r="Y167" s="82">
        <f>'Expenditures 2006-07'!X167/'Expenditures 2006-07 per Pupil'!C167</f>
        <v>0</v>
      </c>
      <c r="Z167" s="82">
        <f>'Expenditures 2006-07'!Y167/'Expenditures 2006-07 per Pupil'!C167</f>
        <v>0</v>
      </c>
      <c r="AA167" s="82">
        <f>'Expenditures 2006-07'!Z167/'Expenditures 2006-07 per Pupil'!C167</f>
        <v>0</v>
      </c>
      <c r="AB167" s="82">
        <f>'Expenditures 2006-07'!AA167/'Expenditures 2006-07 per Pupil'!C167</f>
        <v>537.64282205116274</v>
      </c>
      <c r="AC167" s="82">
        <f>'Expenditures 2006-07'!AB167/'Expenditures 2006-07 per Pupil'!C167</f>
        <v>693.64120896637519</v>
      </c>
    </row>
    <row r="168" spans="1:29" x14ac:dyDescent="0.2">
      <c r="A168" s="5" t="s">
        <v>330</v>
      </c>
      <c r="B168" s="5" t="s">
        <v>331</v>
      </c>
      <c r="C168" s="8">
        <v>11033.1201</v>
      </c>
      <c r="D168" s="82">
        <f>'Expenditures 2006-07'!C168/'Expenditures 2006-07 per Pupil'!C168</f>
        <v>7610.286041389144</v>
      </c>
      <c r="E168" s="82">
        <f>'Expenditures 2006-07'!D168/'Expenditures 2006-07 per Pupil'!C168</f>
        <v>6846.9590836775178</v>
      </c>
      <c r="F168" s="82">
        <f>'Expenditures 2006-07'!E168/'Expenditures 2006-07 per Pupil'!C168</f>
        <v>4125.7242935296244</v>
      </c>
      <c r="G168" s="82">
        <f>'Expenditures 2006-07'!F168/'Expenditures 2006-07 per Pupil'!C168</f>
        <v>156.14406118900129</v>
      </c>
      <c r="H168" s="82">
        <f>'Expenditures 2006-07'!G168/'Expenditures 2006-07 per Pupil'!C168</f>
        <v>207.01055995937179</v>
      </c>
      <c r="I168" s="82">
        <f>'Expenditures 2006-07'!H168/'Expenditures 2006-07 per Pupil'!C168</f>
        <v>75.32184390886853</v>
      </c>
      <c r="J168" s="82">
        <f>'Expenditures 2006-07'!I168/'Expenditures 2006-07 per Pupil'!C168</f>
        <v>287.50447029032159</v>
      </c>
      <c r="K168" s="82">
        <f>'Expenditures 2006-07'!J168/'Expenditures 2006-07 per Pupil'!C168</f>
        <v>124.53664127158372</v>
      </c>
      <c r="L168" s="82">
        <f>'Expenditures 2006-07'!K168/'Expenditures 2006-07 per Pupil'!C168</f>
        <v>677.7101429359044</v>
      </c>
      <c r="M168" s="82">
        <f>'Expenditures 2006-07'!L168/'Expenditures 2006-07 per Pupil'!C168</f>
        <v>603.63421222977536</v>
      </c>
      <c r="N168" s="82">
        <f>'Expenditures 2006-07'!M168/'Expenditures 2006-07 per Pupil'!C168</f>
        <v>0</v>
      </c>
      <c r="O168" s="82">
        <f>'Expenditures 2006-07'!N168/'Expenditures 2006-07 per Pupil'!C168</f>
        <v>0</v>
      </c>
      <c r="P168" s="82">
        <f>'Expenditures 2006-07'!O168/'Expenditures 2006-07 per Pupil'!C168</f>
        <v>505.91692824951667</v>
      </c>
      <c r="Q168" s="82">
        <f>'Expenditures 2006-07'!P168/'Expenditures 2006-07 per Pupil'!C168</f>
        <v>0</v>
      </c>
      <c r="R168" s="82">
        <f>'Expenditures 2006-07'!Q168/'Expenditures 2006-07 per Pupil'!C168</f>
        <v>83.455930113549655</v>
      </c>
      <c r="S168" s="82">
        <f>'Expenditures 2006-07'!R168/'Expenditures 2006-07 per Pupil'!C168</f>
        <v>0</v>
      </c>
      <c r="T168" s="82">
        <f>'Expenditures 2006-07'!S168/'Expenditures 2006-07 per Pupil'!C168</f>
        <v>0</v>
      </c>
      <c r="U168" s="82">
        <f>'Expenditures 2006-07'!T168/'Expenditures 2006-07 per Pupil'!C168</f>
        <v>0</v>
      </c>
      <c r="V168" s="82">
        <f>'Expenditures 2006-07'!U168/'Expenditures 2006-07 per Pupil'!C168</f>
        <v>0</v>
      </c>
      <c r="W168" s="82">
        <f>'Expenditures 2006-07'!V168/'Expenditures 2006-07 per Pupil'!C168</f>
        <v>0</v>
      </c>
      <c r="X168" s="82">
        <f>'Expenditures 2006-07'!W168/'Expenditures 2006-07 per Pupil'!C168</f>
        <v>0</v>
      </c>
      <c r="Y168" s="82">
        <f>'Expenditures 2006-07'!X168/'Expenditures 2006-07 per Pupil'!C168</f>
        <v>115.05740973489448</v>
      </c>
      <c r="Z168" s="82">
        <f>'Expenditures 2006-07'!Y168/'Expenditures 2006-07 per Pupil'!C168</f>
        <v>23.028717869209089</v>
      </c>
      <c r="AA168" s="82">
        <f>'Expenditures 2006-07'!Z168/'Expenditures 2006-07 per Pupil'!C168</f>
        <v>0</v>
      </c>
      <c r="AB168" s="82">
        <f>'Expenditures 2006-07'!AA168/'Expenditures 2006-07 per Pupil'!C168</f>
        <v>625.24083010752327</v>
      </c>
      <c r="AC168" s="82">
        <f>'Expenditures 2006-07'!AB168/'Expenditures 2006-07 per Pupil'!C168</f>
        <v>640.05939444092519</v>
      </c>
    </row>
    <row r="169" spans="1:29" x14ac:dyDescent="0.2">
      <c r="A169" s="5" t="s">
        <v>332</v>
      </c>
      <c r="B169" s="5" t="s">
        <v>333</v>
      </c>
      <c r="C169" s="8">
        <v>1627.9372000000001</v>
      </c>
      <c r="D169" s="82">
        <f>'Expenditures 2006-07'!C169/'Expenditures 2006-07 per Pupil'!C169</f>
        <v>8160.6893251164729</v>
      </c>
      <c r="E169" s="82">
        <f>'Expenditures 2006-07'!D169/'Expenditures 2006-07 per Pupil'!C169</f>
        <v>8003.5068490356989</v>
      </c>
      <c r="F169" s="82">
        <f>'Expenditures 2006-07'!E169/'Expenditures 2006-07 per Pupil'!C169</f>
        <v>4559.8437642434856</v>
      </c>
      <c r="G169" s="82">
        <f>'Expenditures 2006-07'!F169/'Expenditures 2006-07 per Pupil'!C169</f>
        <v>141.9148846773696</v>
      </c>
      <c r="H169" s="82">
        <f>'Expenditures 2006-07'!G169/'Expenditures 2006-07 per Pupil'!C169</f>
        <v>298.01614583166969</v>
      </c>
      <c r="I169" s="82">
        <f>'Expenditures 2006-07'!H169/'Expenditures 2006-07 per Pupil'!C169</f>
        <v>431.76434570080465</v>
      </c>
      <c r="J169" s="82">
        <f>'Expenditures 2006-07'!I169/'Expenditures 2006-07 per Pupil'!C169</f>
        <v>461.57361598469521</v>
      </c>
      <c r="K169" s="82">
        <f>'Expenditures 2006-07'!J169/'Expenditures 2006-07 per Pupil'!C169</f>
        <v>290.99294493669657</v>
      </c>
      <c r="L169" s="82">
        <f>'Expenditures 2006-07'!K169/'Expenditures 2006-07 per Pupil'!C169</f>
        <v>593.44571154218966</v>
      </c>
      <c r="M169" s="82">
        <f>'Expenditures 2006-07'!L169/'Expenditures 2006-07 per Pupil'!C169</f>
        <v>517.60194435018741</v>
      </c>
      <c r="N169" s="82">
        <f>'Expenditures 2006-07'!M169/'Expenditures 2006-07 per Pupil'!C169</f>
        <v>0</v>
      </c>
      <c r="O169" s="82">
        <f>'Expenditures 2006-07'!N169/'Expenditures 2006-07 per Pupil'!C169</f>
        <v>0</v>
      </c>
      <c r="P169" s="82">
        <f>'Expenditures 2006-07'!O169/'Expenditures 2006-07 per Pupil'!C169</f>
        <v>543.97890164313458</v>
      </c>
      <c r="Q169" s="82">
        <f>'Expenditures 2006-07'!P169/'Expenditures 2006-07 per Pupil'!C169</f>
        <v>0</v>
      </c>
      <c r="R169" s="82">
        <f>'Expenditures 2006-07'!Q169/'Expenditures 2006-07 per Pupil'!C169</f>
        <v>164.37459012546677</v>
      </c>
      <c r="S169" s="82">
        <f>'Expenditures 2006-07'!R169/'Expenditures 2006-07 per Pupil'!C169</f>
        <v>0</v>
      </c>
      <c r="T169" s="82">
        <f>'Expenditures 2006-07'!S169/'Expenditures 2006-07 per Pupil'!C169</f>
        <v>0</v>
      </c>
      <c r="U169" s="82">
        <f>'Expenditures 2006-07'!T169/'Expenditures 2006-07 per Pupil'!C169</f>
        <v>0</v>
      </c>
      <c r="V169" s="82">
        <f>'Expenditures 2006-07'!U169/'Expenditures 2006-07 per Pupil'!C169</f>
        <v>0</v>
      </c>
      <c r="W169" s="82">
        <f>'Expenditures 2006-07'!V169/'Expenditures 2006-07 per Pupil'!C169</f>
        <v>0</v>
      </c>
      <c r="X169" s="82">
        <f>'Expenditures 2006-07'!W169/'Expenditures 2006-07 per Pupil'!C169</f>
        <v>0</v>
      </c>
      <c r="Y169" s="82">
        <f>'Expenditures 2006-07'!X169/'Expenditures 2006-07 per Pupil'!C169</f>
        <v>0</v>
      </c>
      <c r="Z169" s="82">
        <f>'Expenditures 2006-07'!Y169/'Expenditures 2006-07 per Pupil'!C169</f>
        <v>0</v>
      </c>
      <c r="AA169" s="82">
        <f>'Expenditures 2006-07'!Z169/'Expenditures 2006-07 per Pupil'!C169</f>
        <v>0</v>
      </c>
      <c r="AB169" s="82">
        <f>'Expenditures 2006-07'!AA169/'Expenditures 2006-07 per Pupil'!C169</f>
        <v>157.18247608077266</v>
      </c>
      <c r="AC169" s="82">
        <f>'Expenditures 2006-07'!AB169/'Expenditures 2006-07 per Pupil'!C169</f>
        <v>420.35098159806165</v>
      </c>
    </row>
    <row r="170" spans="1:29" x14ac:dyDescent="0.2">
      <c r="A170" s="5" t="s">
        <v>334</v>
      </c>
      <c r="B170" s="5" t="s">
        <v>335</v>
      </c>
      <c r="C170" s="8">
        <v>2260.3689000000004</v>
      </c>
      <c r="D170" s="82">
        <f>'Expenditures 2006-07'!C170/'Expenditures 2006-07 per Pupil'!C170</f>
        <v>9741.921944687876</v>
      </c>
      <c r="E170" s="82">
        <f>'Expenditures 2006-07'!D170/'Expenditures 2006-07 per Pupil'!C170</f>
        <v>8890.3041313300655</v>
      </c>
      <c r="F170" s="82">
        <f>'Expenditures 2006-07'!E170/'Expenditures 2006-07 per Pupil'!C170</f>
        <v>4654.1039650651701</v>
      </c>
      <c r="G170" s="82">
        <f>'Expenditures 2006-07'!F170/'Expenditures 2006-07 per Pupil'!C170</f>
        <v>394.69979878063259</v>
      </c>
      <c r="H170" s="82">
        <f>'Expenditures 2006-07'!G170/'Expenditures 2006-07 per Pupil'!C170</f>
        <v>867.80489680246421</v>
      </c>
      <c r="I170" s="82">
        <f>'Expenditures 2006-07'!H170/'Expenditures 2006-07 per Pupil'!C170</f>
        <v>149.05232504304936</v>
      </c>
      <c r="J170" s="82">
        <f>'Expenditures 2006-07'!I170/'Expenditures 2006-07 per Pupil'!C170</f>
        <v>478.87616043558194</v>
      </c>
      <c r="K170" s="82">
        <f>'Expenditures 2006-07'!J170/'Expenditures 2006-07 per Pupil'!C170</f>
        <v>96.503146013024661</v>
      </c>
      <c r="L170" s="82">
        <f>'Expenditures 2006-07'!K170/'Expenditures 2006-07 per Pupil'!C170</f>
        <v>734.95226376544099</v>
      </c>
      <c r="M170" s="82">
        <f>'Expenditures 2006-07'!L170/'Expenditures 2006-07 per Pupil'!C170</f>
        <v>758.2258497716897</v>
      </c>
      <c r="N170" s="82">
        <f>'Expenditures 2006-07'!M170/'Expenditures 2006-07 per Pupil'!C170</f>
        <v>0</v>
      </c>
      <c r="O170" s="82">
        <f>'Expenditures 2006-07'!N170/'Expenditures 2006-07 per Pupil'!C170</f>
        <v>0</v>
      </c>
      <c r="P170" s="82">
        <f>'Expenditures 2006-07'!O170/'Expenditures 2006-07 per Pupil'!C170</f>
        <v>617.43229169362564</v>
      </c>
      <c r="Q170" s="82">
        <f>'Expenditures 2006-07'!P170/'Expenditures 2006-07 per Pupil'!C170</f>
        <v>0.35681343872674937</v>
      </c>
      <c r="R170" s="82">
        <f>'Expenditures 2006-07'!Q170/'Expenditures 2006-07 per Pupil'!C170</f>
        <v>134.80825187428474</v>
      </c>
      <c r="S170" s="82">
        <f>'Expenditures 2006-07'!R170/'Expenditures 2006-07 per Pupil'!C170</f>
        <v>3.4883686463744916</v>
      </c>
      <c r="T170" s="82">
        <f>'Expenditures 2006-07'!S170/'Expenditures 2006-07 per Pupil'!C170</f>
        <v>0</v>
      </c>
      <c r="U170" s="82">
        <f>'Expenditures 2006-07'!T170/'Expenditures 2006-07 per Pupil'!C170</f>
        <v>0</v>
      </c>
      <c r="V170" s="82">
        <f>'Expenditures 2006-07'!U170/'Expenditures 2006-07 per Pupil'!C170</f>
        <v>1.0617735892579303</v>
      </c>
      <c r="W170" s="82">
        <f>'Expenditures 2006-07'!V170/'Expenditures 2006-07 per Pupil'!C170</f>
        <v>0</v>
      </c>
      <c r="X170" s="82">
        <f>'Expenditures 2006-07'!W170/'Expenditures 2006-07 per Pupil'!C170</f>
        <v>0</v>
      </c>
      <c r="Y170" s="82">
        <f>'Expenditures 2006-07'!X170/'Expenditures 2006-07 per Pupil'!C170</f>
        <v>0</v>
      </c>
      <c r="Z170" s="82">
        <f>'Expenditures 2006-07'!Y170/'Expenditures 2006-07 per Pupil'!C170</f>
        <v>0</v>
      </c>
      <c r="AA170" s="82">
        <f>'Expenditures 2006-07'!Z170/'Expenditures 2006-07 per Pupil'!C170</f>
        <v>0</v>
      </c>
      <c r="AB170" s="82">
        <f>'Expenditures 2006-07'!AA170/'Expenditures 2006-07 per Pupil'!C170</f>
        <v>850.55603976855264</v>
      </c>
      <c r="AC170" s="82">
        <f>'Expenditures 2006-07'!AB170/'Expenditures 2006-07 per Pupil'!C170</f>
        <v>442.41251947856824</v>
      </c>
    </row>
    <row r="171" spans="1:29" x14ac:dyDescent="0.2">
      <c r="A171" s="5" t="s">
        <v>336</v>
      </c>
      <c r="B171" s="5" t="s">
        <v>337</v>
      </c>
      <c r="C171" s="8">
        <v>1716.9541000000002</v>
      </c>
      <c r="D171" s="82">
        <f>'Expenditures 2006-07'!C171/'Expenditures 2006-07 per Pupil'!C171</f>
        <v>8661.2145892543067</v>
      </c>
      <c r="E171" s="82">
        <f>'Expenditures 2006-07'!D171/'Expenditures 2006-07 per Pupil'!C171</f>
        <v>8335.8262285520614</v>
      </c>
      <c r="F171" s="82">
        <f>'Expenditures 2006-07'!E171/'Expenditures 2006-07 per Pupil'!C171</f>
        <v>4025.2854342466112</v>
      </c>
      <c r="G171" s="82">
        <f>'Expenditures 2006-07'!F171/'Expenditures 2006-07 per Pupil'!C171</f>
        <v>406.1287311058577</v>
      </c>
      <c r="H171" s="82">
        <f>'Expenditures 2006-07'!G171/'Expenditures 2006-07 per Pupil'!C171</f>
        <v>803.36663630087708</v>
      </c>
      <c r="I171" s="82">
        <f>'Expenditures 2006-07'!H171/'Expenditures 2006-07 per Pupil'!C171</f>
        <v>191.74940087216075</v>
      </c>
      <c r="J171" s="82">
        <f>'Expenditures 2006-07'!I171/'Expenditures 2006-07 per Pupil'!C171</f>
        <v>366.54015969326144</v>
      </c>
      <c r="K171" s="82">
        <f>'Expenditures 2006-07'!J171/'Expenditures 2006-07 per Pupil'!C171</f>
        <v>196.79422414379044</v>
      </c>
      <c r="L171" s="82">
        <f>'Expenditures 2006-07'!K171/'Expenditures 2006-07 per Pupil'!C171</f>
        <v>1167.7501454465205</v>
      </c>
      <c r="M171" s="82">
        <f>'Expenditures 2006-07'!L171/'Expenditures 2006-07 per Pupil'!C171</f>
        <v>491.00335297256919</v>
      </c>
      <c r="N171" s="82">
        <f>'Expenditures 2006-07'!M171/'Expenditures 2006-07 per Pupil'!C171</f>
        <v>0</v>
      </c>
      <c r="O171" s="82">
        <f>'Expenditures 2006-07'!N171/'Expenditures 2006-07 per Pupil'!C171</f>
        <v>0</v>
      </c>
      <c r="P171" s="82">
        <f>'Expenditures 2006-07'!O171/'Expenditures 2006-07 per Pupil'!C171</f>
        <v>611.52298130742099</v>
      </c>
      <c r="Q171" s="82">
        <f>'Expenditures 2006-07'!P171/'Expenditures 2006-07 per Pupil'!C171</f>
        <v>0</v>
      </c>
      <c r="R171" s="82">
        <f>'Expenditures 2006-07'!Q171/'Expenditures 2006-07 per Pupil'!C171</f>
        <v>75.685162462991869</v>
      </c>
      <c r="S171" s="82">
        <f>'Expenditures 2006-07'!R171/'Expenditures 2006-07 per Pupil'!C171</f>
        <v>0</v>
      </c>
      <c r="T171" s="82">
        <f>'Expenditures 2006-07'!S171/'Expenditures 2006-07 per Pupil'!C171</f>
        <v>0</v>
      </c>
      <c r="U171" s="82">
        <f>'Expenditures 2006-07'!T171/'Expenditures 2006-07 per Pupil'!C171</f>
        <v>0</v>
      </c>
      <c r="V171" s="82">
        <f>'Expenditures 2006-07'!U171/'Expenditures 2006-07 per Pupil'!C171</f>
        <v>0</v>
      </c>
      <c r="W171" s="82">
        <f>'Expenditures 2006-07'!V171/'Expenditures 2006-07 per Pupil'!C171</f>
        <v>0</v>
      </c>
      <c r="X171" s="82">
        <f>'Expenditures 2006-07'!W171/'Expenditures 2006-07 per Pupil'!C171</f>
        <v>0</v>
      </c>
      <c r="Y171" s="82">
        <f>'Expenditures 2006-07'!X171/'Expenditures 2006-07 per Pupil'!C171</f>
        <v>0</v>
      </c>
      <c r="Z171" s="82">
        <f>'Expenditures 2006-07'!Y171/'Expenditures 2006-07 per Pupil'!C171</f>
        <v>0</v>
      </c>
      <c r="AA171" s="82">
        <f>'Expenditures 2006-07'!Z171/'Expenditures 2006-07 per Pupil'!C171</f>
        <v>0</v>
      </c>
      <c r="AB171" s="82">
        <f>'Expenditures 2006-07'!AA171/'Expenditures 2006-07 per Pupil'!C171</f>
        <v>325.3883607022459</v>
      </c>
      <c r="AC171" s="82">
        <f>'Expenditures 2006-07'!AB171/'Expenditures 2006-07 per Pupil'!C171</f>
        <v>330.35416613641559</v>
      </c>
    </row>
    <row r="172" spans="1:29" x14ac:dyDescent="0.2">
      <c r="A172" s="5" t="s">
        <v>338</v>
      </c>
      <c r="B172" s="5" t="s">
        <v>339</v>
      </c>
      <c r="C172" s="8">
        <v>133.98950000000002</v>
      </c>
      <c r="D172" s="82">
        <f>'Expenditures 2006-07'!C172/'Expenditures 2006-07 per Pupil'!C172</f>
        <v>9807.165934644132</v>
      </c>
      <c r="E172" s="82">
        <f>'Expenditures 2006-07'!D172/'Expenditures 2006-07 per Pupil'!C172</f>
        <v>9498.4727907783817</v>
      </c>
      <c r="F172" s="82">
        <f>'Expenditures 2006-07'!E172/'Expenditures 2006-07 per Pupil'!C172</f>
        <v>4724.3631777116861</v>
      </c>
      <c r="G172" s="82">
        <f>'Expenditures 2006-07'!F172/'Expenditures 2006-07 per Pupil'!C172</f>
        <v>0</v>
      </c>
      <c r="H172" s="82">
        <f>'Expenditures 2006-07'!G172/'Expenditures 2006-07 per Pupil'!C172</f>
        <v>63.823284660365168</v>
      </c>
      <c r="I172" s="82">
        <f>'Expenditures 2006-07'!H172/'Expenditures 2006-07 per Pupil'!C172</f>
        <v>1309.9317483832688</v>
      </c>
      <c r="J172" s="82">
        <f>'Expenditures 2006-07'!I172/'Expenditures 2006-07 per Pupil'!C172</f>
        <v>599.93395004832462</v>
      </c>
      <c r="K172" s="82">
        <f>'Expenditures 2006-07'!J172/'Expenditures 2006-07 per Pupil'!C172</f>
        <v>717.47524992630008</v>
      </c>
      <c r="L172" s="82">
        <f>'Expenditures 2006-07'!K172/'Expenditures 2006-07 per Pupil'!C172</f>
        <v>911.45716641975662</v>
      </c>
      <c r="M172" s="82">
        <f>'Expenditures 2006-07'!L172/'Expenditures 2006-07 per Pupil'!C172</f>
        <v>377.36673396049684</v>
      </c>
      <c r="N172" s="82">
        <f>'Expenditures 2006-07'!M172/'Expenditures 2006-07 per Pupil'!C172</f>
        <v>0</v>
      </c>
      <c r="O172" s="82">
        <f>'Expenditures 2006-07'!N172/'Expenditures 2006-07 per Pupil'!C172</f>
        <v>0</v>
      </c>
      <c r="P172" s="82">
        <f>'Expenditures 2006-07'!O172/'Expenditures 2006-07 per Pupil'!C172</f>
        <v>542.90776516070287</v>
      </c>
      <c r="Q172" s="82">
        <f>'Expenditures 2006-07'!P172/'Expenditures 2006-07 per Pupil'!C172</f>
        <v>0</v>
      </c>
      <c r="R172" s="82">
        <f>'Expenditures 2006-07'!Q172/'Expenditures 2006-07 per Pupil'!C172</f>
        <v>251.21371450748003</v>
      </c>
      <c r="S172" s="82">
        <f>'Expenditures 2006-07'!R172/'Expenditures 2006-07 per Pupil'!C172</f>
        <v>0</v>
      </c>
      <c r="T172" s="82">
        <f>'Expenditures 2006-07'!S172/'Expenditures 2006-07 per Pupil'!C172</f>
        <v>0</v>
      </c>
      <c r="U172" s="82">
        <f>'Expenditures 2006-07'!T172/'Expenditures 2006-07 per Pupil'!C172</f>
        <v>0</v>
      </c>
      <c r="V172" s="82">
        <f>'Expenditures 2006-07'!U172/'Expenditures 2006-07 per Pupil'!C172</f>
        <v>0</v>
      </c>
      <c r="W172" s="82">
        <f>'Expenditures 2006-07'!V172/'Expenditures 2006-07 per Pupil'!C172</f>
        <v>0</v>
      </c>
      <c r="X172" s="82">
        <f>'Expenditures 2006-07'!W172/'Expenditures 2006-07 per Pupil'!C172</f>
        <v>0</v>
      </c>
      <c r="Y172" s="82">
        <f>'Expenditures 2006-07'!X172/'Expenditures 2006-07 per Pupil'!C172</f>
        <v>0</v>
      </c>
      <c r="Z172" s="82">
        <f>'Expenditures 2006-07'!Y172/'Expenditures 2006-07 per Pupil'!C172</f>
        <v>0</v>
      </c>
      <c r="AA172" s="82">
        <f>'Expenditures 2006-07'!Z172/'Expenditures 2006-07 per Pupil'!C172</f>
        <v>0</v>
      </c>
      <c r="AB172" s="82">
        <f>'Expenditures 2006-07'!AA172/'Expenditures 2006-07 per Pupil'!C172</f>
        <v>308.69314386575064</v>
      </c>
      <c r="AC172" s="82">
        <f>'Expenditures 2006-07'!AB172/'Expenditures 2006-07 per Pupil'!C172</f>
        <v>0</v>
      </c>
    </row>
    <row r="173" spans="1:29" x14ac:dyDescent="0.2">
      <c r="A173" s="5" t="s">
        <v>340</v>
      </c>
      <c r="B173" s="5" t="s">
        <v>341</v>
      </c>
      <c r="C173" s="8">
        <v>4110.1188000000002</v>
      </c>
      <c r="D173" s="82">
        <f>'Expenditures 2006-07'!C173/'Expenditures 2006-07 per Pupil'!C173</f>
        <v>9276.2663575563802</v>
      </c>
      <c r="E173" s="82">
        <f>'Expenditures 2006-07'!D173/'Expenditures 2006-07 per Pupil'!C173</f>
        <v>8923.7498755510424</v>
      </c>
      <c r="F173" s="82">
        <f>'Expenditures 2006-07'!E173/'Expenditures 2006-07 per Pupil'!C173</f>
        <v>5263.6242606904698</v>
      </c>
      <c r="G173" s="82">
        <f>'Expenditures 2006-07'!F173/'Expenditures 2006-07 per Pupil'!C173</f>
        <v>316.29894980164562</v>
      </c>
      <c r="H173" s="82">
        <f>'Expenditures 2006-07'!G173/'Expenditures 2006-07 per Pupil'!C173</f>
        <v>613.70511236804145</v>
      </c>
      <c r="I173" s="82">
        <f>'Expenditures 2006-07'!H173/'Expenditures 2006-07 per Pupil'!C173</f>
        <v>241.76904083648384</v>
      </c>
      <c r="J173" s="82">
        <f>'Expenditures 2006-07'!I173/'Expenditures 2006-07 per Pupil'!C173</f>
        <v>334.46351234421741</v>
      </c>
      <c r="K173" s="82">
        <f>'Expenditures 2006-07'!J173/'Expenditures 2006-07 per Pupil'!C173</f>
        <v>108.26261031676262</v>
      </c>
      <c r="L173" s="82">
        <f>'Expenditures 2006-07'!K173/'Expenditures 2006-07 per Pupil'!C173</f>
        <v>763.86169664974159</v>
      </c>
      <c r="M173" s="82">
        <f>'Expenditures 2006-07'!L173/'Expenditures 2006-07 per Pupil'!C173</f>
        <v>607.76724750632502</v>
      </c>
      <c r="N173" s="82">
        <f>'Expenditures 2006-07'!M173/'Expenditures 2006-07 per Pupil'!C173</f>
        <v>0</v>
      </c>
      <c r="O173" s="82">
        <f>'Expenditures 2006-07'!N173/'Expenditures 2006-07 per Pupil'!C173</f>
        <v>0</v>
      </c>
      <c r="P173" s="82">
        <f>'Expenditures 2006-07'!O173/'Expenditures 2006-07 per Pupil'!C173</f>
        <v>521.71696837570732</v>
      </c>
      <c r="Q173" s="82">
        <f>'Expenditures 2006-07'!P173/'Expenditures 2006-07 per Pupil'!C173</f>
        <v>0</v>
      </c>
      <c r="R173" s="82">
        <f>'Expenditures 2006-07'!Q173/'Expenditures 2006-07 per Pupil'!C173</f>
        <v>152.28047666164781</v>
      </c>
      <c r="S173" s="82">
        <f>'Expenditures 2006-07'!R173/'Expenditures 2006-07 per Pupil'!C173</f>
        <v>0</v>
      </c>
      <c r="T173" s="82">
        <f>'Expenditures 2006-07'!S173/'Expenditures 2006-07 per Pupil'!C173</f>
        <v>0</v>
      </c>
      <c r="U173" s="82">
        <f>'Expenditures 2006-07'!T173/'Expenditures 2006-07 per Pupil'!C173</f>
        <v>0</v>
      </c>
      <c r="V173" s="82">
        <f>'Expenditures 2006-07'!U173/'Expenditures 2006-07 per Pupil'!C173</f>
        <v>0</v>
      </c>
      <c r="W173" s="82">
        <f>'Expenditures 2006-07'!V173/'Expenditures 2006-07 per Pupil'!C173</f>
        <v>0</v>
      </c>
      <c r="X173" s="82">
        <f>'Expenditures 2006-07'!W173/'Expenditures 2006-07 per Pupil'!C173</f>
        <v>0</v>
      </c>
      <c r="Y173" s="82">
        <f>'Expenditures 2006-07'!X173/'Expenditures 2006-07 per Pupil'!C173</f>
        <v>0</v>
      </c>
      <c r="Z173" s="82">
        <f>'Expenditures 2006-07'!Y173/'Expenditures 2006-07 per Pupil'!C173</f>
        <v>23.027161647979614</v>
      </c>
      <c r="AA173" s="82">
        <f>'Expenditures 2006-07'!Z173/'Expenditures 2006-07 per Pupil'!C173</f>
        <v>0</v>
      </c>
      <c r="AB173" s="82">
        <f>'Expenditures 2006-07'!AA173/'Expenditures 2006-07 per Pupil'!C173</f>
        <v>329.489320357358</v>
      </c>
      <c r="AC173" s="82">
        <f>'Expenditures 2006-07'!AB173/'Expenditures 2006-07 per Pupil'!C173</f>
        <v>461.9650288453949</v>
      </c>
    </row>
    <row r="174" spans="1:29" x14ac:dyDescent="0.2">
      <c r="A174" s="5" t="s">
        <v>342</v>
      </c>
      <c r="B174" s="5" t="s">
        <v>343</v>
      </c>
      <c r="C174" s="8">
        <v>684.28809999999999</v>
      </c>
      <c r="D174" s="82">
        <f>'Expenditures 2006-07'!C174/'Expenditures 2006-07 per Pupil'!C174</f>
        <v>8872.2078463734797</v>
      </c>
      <c r="E174" s="82">
        <f>'Expenditures 2006-07'!D174/'Expenditures 2006-07 per Pupil'!C174</f>
        <v>8616.7002611911557</v>
      </c>
      <c r="F174" s="82">
        <f>'Expenditures 2006-07'!E174/'Expenditures 2006-07 per Pupil'!C174</f>
        <v>5144.5090306261354</v>
      </c>
      <c r="G174" s="82">
        <f>'Expenditures 2006-07'!F174/'Expenditures 2006-07 per Pupil'!C174</f>
        <v>257.03324374631097</v>
      </c>
      <c r="H174" s="82">
        <f>'Expenditures 2006-07'!G174/'Expenditures 2006-07 per Pupil'!C174</f>
        <v>446.79189949379509</v>
      </c>
      <c r="I174" s="82">
        <f>'Expenditures 2006-07'!H174/'Expenditures 2006-07 per Pupil'!C174</f>
        <v>390.71439354271985</v>
      </c>
      <c r="J174" s="82">
        <f>'Expenditures 2006-07'!I174/'Expenditures 2006-07 per Pupil'!C174</f>
        <v>342.20856683025761</v>
      </c>
      <c r="K174" s="82">
        <f>'Expenditures 2006-07'!J174/'Expenditures 2006-07 per Pupil'!C174</f>
        <v>233.91292351861736</v>
      </c>
      <c r="L174" s="82">
        <f>'Expenditures 2006-07'!K174/'Expenditures 2006-07 per Pupil'!C174</f>
        <v>733.40836995411723</v>
      </c>
      <c r="M174" s="82">
        <f>'Expenditures 2006-07'!L174/'Expenditures 2006-07 per Pupil'!C174</f>
        <v>260.21308860989984</v>
      </c>
      <c r="N174" s="82">
        <f>'Expenditures 2006-07'!M174/'Expenditures 2006-07 per Pupil'!C174</f>
        <v>0</v>
      </c>
      <c r="O174" s="82">
        <f>'Expenditures 2006-07'!N174/'Expenditures 2006-07 per Pupil'!C174</f>
        <v>0</v>
      </c>
      <c r="P174" s="82">
        <f>'Expenditures 2006-07'!O174/'Expenditures 2006-07 per Pupil'!C174</f>
        <v>682.38851442835266</v>
      </c>
      <c r="Q174" s="82">
        <f>'Expenditures 2006-07'!P174/'Expenditures 2006-07 per Pupil'!C174</f>
        <v>0</v>
      </c>
      <c r="R174" s="82">
        <f>'Expenditures 2006-07'!Q174/'Expenditures 2006-07 per Pupil'!C174</f>
        <v>125.52023044095024</v>
      </c>
      <c r="S174" s="82">
        <f>'Expenditures 2006-07'!R174/'Expenditures 2006-07 per Pupil'!C174</f>
        <v>0</v>
      </c>
      <c r="T174" s="82">
        <f>'Expenditures 2006-07'!S174/'Expenditures 2006-07 per Pupil'!C174</f>
        <v>0</v>
      </c>
      <c r="U174" s="82">
        <f>'Expenditures 2006-07'!T174/'Expenditures 2006-07 per Pupil'!C174</f>
        <v>0</v>
      </c>
      <c r="V174" s="82">
        <f>'Expenditures 2006-07'!U174/'Expenditures 2006-07 per Pupil'!C174</f>
        <v>0</v>
      </c>
      <c r="W174" s="82">
        <f>'Expenditures 2006-07'!V174/'Expenditures 2006-07 per Pupil'!C174</f>
        <v>0</v>
      </c>
      <c r="X174" s="82">
        <f>'Expenditures 2006-07'!W174/'Expenditures 2006-07 per Pupil'!C174</f>
        <v>0</v>
      </c>
      <c r="Y174" s="82">
        <f>'Expenditures 2006-07'!X174/'Expenditures 2006-07 per Pupil'!C174</f>
        <v>0</v>
      </c>
      <c r="Z174" s="82">
        <f>'Expenditures 2006-07'!Y174/'Expenditures 2006-07 per Pupil'!C174</f>
        <v>0</v>
      </c>
      <c r="AA174" s="82">
        <f>'Expenditures 2006-07'!Z174/'Expenditures 2006-07 per Pupil'!C174</f>
        <v>0</v>
      </c>
      <c r="AB174" s="82">
        <f>'Expenditures 2006-07'!AA174/'Expenditures 2006-07 per Pupil'!C174</f>
        <v>255.50758518232306</v>
      </c>
      <c r="AC174" s="82">
        <f>'Expenditures 2006-07'!AB174/'Expenditures 2006-07 per Pupil'!C174</f>
        <v>36.38211741516475</v>
      </c>
    </row>
    <row r="175" spans="1:29" x14ac:dyDescent="0.2">
      <c r="A175" s="5" t="s">
        <v>344</v>
      </c>
      <c r="B175" s="5" t="s">
        <v>345</v>
      </c>
      <c r="C175" s="8">
        <v>815.54640000000006</v>
      </c>
      <c r="D175" s="82">
        <f>'Expenditures 2006-07'!C175/'Expenditures 2006-07 per Pupil'!C175</f>
        <v>13430.706799760257</v>
      </c>
      <c r="E175" s="82">
        <f>'Expenditures 2006-07'!D175/'Expenditures 2006-07 per Pupil'!C175</f>
        <v>8258.7561051094071</v>
      </c>
      <c r="F175" s="82">
        <f>'Expenditures 2006-07'!E175/'Expenditures 2006-07 per Pupil'!C175</f>
        <v>4661.6922961096998</v>
      </c>
      <c r="G175" s="82">
        <f>'Expenditures 2006-07'!F175/'Expenditures 2006-07 per Pupil'!C175</f>
        <v>431.57989539283108</v>
      </c>
      <c r="H175" s="82">
        <f>'Expenditures 2006-07'!G175/'Expenditures 2006-07 per Pupil'!C175</f>
        <v>410.33710650920659</v>
      </c>
      <c r="I175" s="82">
        <f>'Expenditures 2006-07'!H175/'Expenditures 2006-07 per Pupil'!C175</f>
        <v>389.34063101743806</v>
      </c>
      <c r="J175" s="82">
        <f>'Expenditures 2006-07'!I175/'Expenditures 2006-07 per Pupil'!C175</f>
        <v>524.76773853701025</v>
      </c>
      <c r="K175" s="82">
        <f>'Expenditures 2006-07'!J175/'Expenditures 2006-07 per Pupil'!C175</f>
        <v>169.3322415499596</v>
      </c>
      <c r="L175" s="82">
        <f>'Expenditures 2006-07'!K175/'Expenditures 2006-07 per Pupil'!C175</f>
        <v>566.89489402442337</v>
      </c>
      <c r="M175" s="82">
        <f>'Expenditures 2006-07'!L175/'Expenditures 2006-07 per Pupil'!C175</f>
        <v>469.36569151675485</v>
      </c>
      <c r="N175" s="82">
        <f>'Expenditures 2006-07'!M175/'Expenditures 2006-07 per Pupil'!C175</f>
        <v>0</v>
      </c>
      <c r="O175" s="82">
        <f>'Expenditures 2006-07'!N175/'Expenditures 2006-07 per Pupil'!C175</f>
        <v>0</v>
      </c>
      <c r="P175" s="82">
        <f>'Expenditures 2006-07'!O175/'Expenditures 2006-07 per Pupil'!C175</f>
        <v>546.0074987762805</v>
      </c>
      <c r="Q175" s="82">
        <f>'Expenditures 2006-07'!P175/'Expenditures 2006-07 per Pupil'!C175</f>
        <v>0</v>
      </c>
      <c r="R175" s="82">
        <f>'Expenditures 2006-07'!Q175/'Expenditures 2006-07 per Pupil'!C175</f>
        <v>89.43811167580408</v>
      </c>
      <c r="S175" s="82">
        <f>'Expenditures 2006-07'!R175/'Expenditures 2006-07 per Pupil'!C175</f>
        <v>0</v>
      </c>
      <c r="T175" s="82">
        <f>'Expenditures 2006-07'!S175/'Expenditures 2006-07 per Pupil'!C175</f>
        <v>0</v>
      </c>
      <c r="U175" s="82">
        <f>'Expenditures 2006-07'!T175/'Expenditures 2006-07 per Pupil'!C175</f>
        <v>0</v>
      </c>
      <c r="V175" s="82">
        <f>'Expenditures 2006-07'!U175/'Expenditures 2006-07 per Pupil'!C175</f>
        <v>0</v>
      </c>
      <c r="W175" s="82">
        <f>'Expenditures 2006-07'!V175/'Expenditures 2006-07 per Pupil'!C175</f>
        <v>1.8821737181354732</v>
      </c>
      <c r="X175" s="82">
        <f>'Expenditures 2006-07'!W175/'Expenditures 2006-07 per Pupil'!C175</f>
        <v>0</v>
      </c>
      <c r="Y175" s="82">
        <f>'Expenditures 2006-07'!X175/'Expenditures 2006-07 per Pupil'!C175</f>
        <v>30.775661568734773</v>
      </c>
      <c r="Z175" s="82">
        <f>'Expenditures 2006-07'!Y175/'Expenditures 2006-07 per Pupil'!C175</f>
        <v>0</v>
      </c>
      <c r="AA175" s="82">
        <f>'Expenditures 2006-07'!Z175/'Expenditures 2006-07 per Pupil'!C175</f>
        <v>0</v>
      </c>
      <c r="AB175" s="82">
        <f>'Expenditures 2006-07'!AA175/'Expenditures 2006-07 per Pupil'!C175</f>
        <v>5139.292859363979</v>
      </c>
      <c r="AC175" s="82">
        <f>'Expenditures 2006-07'!AB175/'Expenditures 2006-07 per Pupil'!C175</f>
        <v>155.4699401530066</v>
      </c>
    </row>
    <row r="176" spans="1:29" x14ac:dyDescent="0.2">
      <c r="A176" s="5" t="s">
        <v>346</v>
      </c>
      <c r="B176" s="5" t="s">
        <v>347</v>
      </c>
      <c r="C176" s="8">
        <v>1155.3500000000001</v>
      </c>
      <c r="D176" s="82">
        <f>'Expenditures 2006-07'!C176/'Expenditures 2006-07 per Pupil'!C176</f>
        <v>10055.861167611545</v>
      </c>
      <c r="E176" s="82">
        <f>'Expenditures 2006-07'!D176/'Expenditures 2006-07 per Pupil'!C176</f>
        <v>9168.1866447396878</v>
      </c>
      <c r="F176" s="82">
        <f>'Expenditures 2006-07'!E176/'Expenditures 2006-07 per Pupil'!C176</f>
        <v>5112.8582594019126</v>
      </c>
      <c r="G176" s="82">
        <f>'Expenditures 2006-07'!F176/'Expenditures 2006-07 per Pupil'!C176</f>
        <v>302.32388453715322</v>
      </c>
      <c r="H176" s="82">
        <f>'Expenditures 2006-07'!G176/'Expenditures 2006-07 per Pupil'!C176</f>
        <v>103.4420218981261</v>
      </c>
      <c r="I176" s="82">
        <f>'Expenditures 2006-07'!H176/'Expenditures 2006-07 per Pupil'!C176</f>
        <v>593.0471458865278</v>
      </c>
      <c r="J176" s="82">
        <f>'Expenditures 2006-07'!I176/'Expenditures 2006-07 per Pupil'!C176</f>
        <v>485.29183364348467</v>
      </c>
      <c r="K176" s="82">
        <f>'Expenditures 2006-07'!J176/'Expenditures 2006-07 per Pupil'!C176</f>
        <v>82.495893019431335</v>
      </c>
      <c r="L176" s="82">
        <f>'Expenditures 2006-07'!K176/'Expenditures 2006-07 per Pupil'!C176</f>
        <v>695.41245510018598</v>
      </c>
      <c r="M176" s="82">
        <f>'Expenditures 2006-07'!L176/'Expenditures 2006-07 per Pupil'!C176</f>
        <v>910.41413424503389</v>
      </c>
      <c r="N176" s="82">
        <f>'Expenditures 2006-07'!M176/'Expenditures 2006-07 per Pupil'!C176</f>
        <v>0</v>
      </c>
      <c r="O176" s="82">
        <f>'Expenditures 2006-07'!N176/'Expenditures 2006-07 per Pupil'!C176</f>
        <v>0</v>
      </c>
      <c r="P176" s="82">
        <f>'Expenditures 2006-07'!O176/'Expenditures 2006-07 per Pupil'!C176</f>
        <v>660.15540745228714</v>
      </c>
      <c r="Q176" s="82">
        <f>'Expenditures 2006-07'!P176/'Expenditures 2006-07 per Pupil'!C176</f>
        <v>0</v>
      </c>
      <c r="R176" s="82">
        <f>'Expenditures 2006-07'!Q176/'Expenditures 2006-07 per Pupil'!C176</f>
        <v>222.74560955554591</v>
      </c>
      <c r="S176" s="82">
        <f>'Expenditures 2006-07'!R176/'Expenditures 2006-07 per Pupil'!C176</f>
        <v>0</v>
      </c>
      <c r="T176" s="82">
        <f>'Expenditures 2006-07'!S176/'Expenditures 2006-07 per Pupil'!C176</f>
        <v>0</v>
      </c>
      <c r="U176" s="82">
        <f>'Expenditures 2006-07'!T176/'Expenditures 2006-07 per Pupil'!C176</f>
        <v>0</v>
      </c>
      <c r="V176" s="82">
        <f>'Expenditures 2006-07'!U176/'Expenditures 2006-07 per Pupil'!C176</f>
        <v>0</v>
      </c>
      <c r="W176" s="82">
        <f>'Expenditures 2006-07'!V176/'Expenditures 2006-07 per Pupil'!C176</f>
        <v>0</v>
      </c>
      <c r="X176" s="82">
        <f>'Expenditures 2006-07'!W176/'Expenditures 2006-07 per Pupil'!C176</f>
        <v>0</v>
      </c>
      <c r="Y176" s="82">
        <f>'Expenditures 2006-07'!X176/'Expenditures 2006-07 per Pupil'!C176</f>
        <v>1.5579694464880771</v>
      </c>
      <c r="Z176" s="82">
        <f>'Expenditures 2006-07'!Y176/'Expenditures 2006-07 per Pupil'!C176</f>
        <v>2.0532738996840783</v>
      </c>
      <c r="AA176" s="82">
        <f>'Expenditures 2006-07'!Z176/'Expenditures 2006-07 per Pupil'!C176</f>
        <v>0</v>
      </c>
      <c r="AB176" s="82">
        <f>'Expenditures 2006-07'!AA176/'Expenditures 2006-07 per Pupil'!C176</f>
        <v>884.06327952568472</v>
      </c>
      <c r="AC176" s="82">
        <f>'Expenditures 2006-07'!AB176/'Expenditures 2006-07 per Pupil'!C176</f>
        <v>46.879205435582286</v>
      </c>
    </row>
    <row r="177" spans="1:34" x14ac:dyDescent="0.2">
      <c r="A177" s="5" t="s">
        <v>348</v>
      </c>
      <c r="B177" s="5" t="s">
        <v>349</v>
      </c>
      <c r="C177" s="11">
        <v>3564.0310000000004</v>
      </c>
      <c r="D177" s="83">
        <f>'Expenditures 2006-07'!C177/'Expenditures 2006-07 per Pupil'!C177</f>
        <v>7577.5840249425437</v>
      </c>
      <c r="E177" s="83">
        <f>'Expenditures 2006-07'!D177/'Expenditures 2006-07 per Pupil'!C177</f>
        <v>6913.7449562026814</v>
      </c>
      <c r="F177" s="83">
        <f>'Expenditures 2006-07'!E177/'Expenditures 2006-07 per Pupil'!C177</f>
        <v>4104.6754699945086</v>
      </c>
      <c r="G177" s="83">
        <f>'Expenditures 2006-07'!F177/'Expenditures 2006-07 per Pupil'!C177</f>
        <v>262.27182367381204</v>
      </c>
      <c r="H177" s="83">
        <f>'Expenditures 2006-07'!G177/'Expenditures 2006-07 per Pupil'!C177</f>
        <v>236.31805671723953</v>
      </c>
      <c r="I177" s="83">
        <f>'Expenditures 2006-07'!H177/'Expenditures 2006-07 per Pupil'!C177</f>
        <v>205.50566479360026</v>
      </c>
      <c r="J177" s="83">
        <f>'Expenditures 2006-07'!I177/'Expenditures 2006-07 per Pupil'!C177</f>
        <v>301.88049430546477</v>
      </c>
      <c r="K177" s="83">
        <f>'Expenditures 2006-07'!J177/'Expenditures 2006-07 per Pupil'!C177</f>
        <v>152.45981586579913</v>
      </c>
      <c r="L177" s="83">
        <f>'Expenditures 2006-07'!K177/'Expenditures 2006-07 per Pupil'!C177</f>
        <v>616.64574746964877</v>
      </c>
      <c r="M177" s="83">
        <f>'Expenditures 2006-07'!L177/'Expenditures 2006-07 per Pupil'!C177</f>
        <v>473.30043144967027</v>
      </c>
      <c r="N177" s="83">
        <f>'Expenditures 2006-07'!M177/'Expenditures 2006-07 per Pupil'!C177</f>
        <v>0</v>
      </c>
      <c r="O177" s="83">
        <f>'Expenditures 2006-07'!N177/'Expenditures 2006-07 per Pupil'!C177</f>
        <v>0</v>
      </c>
      <c r="P177" s="83">
        <f>'Expenditures 2006-07'!O177/'Expenditures 2006-07 per Pupil'!C177</f>
        <v>468.51595005767342</v>
      </c>
      <c r="Q177" s="83">
        <f>'Expenditures 2006-07'!P177/'Expenditures 2006-07 per Pupil'!C177</f>
        <v>0</v>
      </c>
      <c r="R177" s="83">
        <f>'Expenditures 2006-07'!Q177/'Expenditures 2006-07 per Pupil'!C177</f>
        <v>41.11611543221705</v>
      </c>
      <c r="S177" s="83">
        <f>'Expenditures 2006-07'!R177/'Expenditures 2006-07 per Pupil'!C177</f>
        <v>51.055386443047212</v>
      </c>
      <c r="T177" s="83">
        <f>'Expenditures 2006-07'!S177/'Expenditures 2006-07 per Pupil'!C177</f>
        <v>0</v>
      </c>
      <c r="U177" s="83">
        <f>'Expenditures 2006-07'!T177/'Expenditures 2006-07 per Pupil'!C177</f>
        <v>0</v>
      </c>
      <c r="V177" s="83">
        <f>'Expenditures 2006-07'!U177/'Expenditures 2006-07 per Pupil'!C177</f>
        <v>0</v>
      </c>
      <c r="W177" s="83">
        <f>'Expenditures 2006-07'!V177/'Expenditures 2006-07 per Pupil'!C177</f>
        <v>0</v>
      </c>
      <c r="X177" s="83">
        <f>'Expenditures 2006-07'!W177/'Expenditures 2006-07 per Pupil'!C177</f>
        <v>0</v>
      </c>
      <c r="Y177" s="83">
        <f>'Expenditures 2006-07'!X177/'Expenditures 2006-07 per Pupil'!C177</f>
        <v>0</v>
      </c>
      <c r="Z177" s="83">
        <f>'Expenditures 2006-07'!Y177/'Expenditures 2006-07 per Pupil'!C177</f>
        <v>0</v>
      </c>
      <c r="AA177" s="83">
        <f>'Expenditures 2006-07'!Z177/'Expenditures 2006-07 per Pupil'!C177</f>
        <v>0</v>
      </c>
      <c r="AB177" s="83">
        <f>'Expenditures 2006-07'!AA177/'Expenditures 2006-07 per Pupil'!C177</f>
        <v>663.83906873986223</v>
      </c>
      <c r="AC177" s="83">
        <f>'Expenditures 2006-07'!AB177/'Expenditures 2006-07 per Pupil'!C177</f>
        <v>839.31317376307879</v>
      </c>
    </row>
    <row r="178" spans="1:34" x14ac:dyDescent="0.2">
      <c r="B178" s="15" t="s">
        <v>404</v>
      </c>
      <c r="C178" s="8">
        <f>SUM(C3:C177)</f>
        <v>582914.38410000014</v>
      </c>
      <c r="D178" s="82">
        <f>'Expenditures 2006-07'!C178/'Expenditures 2006-07 per Pupil'!C178</f>
        <v>8928.5787083736432</v>
      </c>
      <c r="E178" s="84">
        <f>'Expenditures 2006-07'!D178/'Expenditures 2006-07 per Pupil'!C178</f>
        <v>8312.7629431575697</v>
      </c>
      <c r="F178" s="84">
        <f>'Expenditures 2006-07'!E178/'Expenditures 2006-07 per Pupil'!C178</f>
        <v>4656.967562674351</v>
      </c>
      <c r="G178" s="84">
        <f>'Expenditures 2006-07'!F178/'Expenditures 2006-07 per Pupil'!C178</f>
        <v>341.26483935910801</v>
      </c>
      <c r="H178" s="84">
        <f>'Expenditures 2006-07'!G178/'Expenditures 2006-07 per Pupil'!C178</f>
        <v>510.57076388587245</v>
      </c>
      <c r="I178" s="84">
        <f>'Expenditures 2006-07'!H178/'Expenditures 2006-07 per Pupil'!C178</f>
        <v>193.94160357622224</v>
      </c>
      <c r="J178" s="84">
        <f>'Expenditures 2006-07'!I178/'Expenditures 2006-07 per Pupil'!C178</f>
        <v>434.24961333013704</v>
      </c>
      <c r="K178" s="84">
        <f>'Expenditures 2006-07'!J178/'Expenditures 2006-07 per Pupil'!C178</f>
        <v>199.23084901963384</v>
      </c>
      <c r="L178" s="84">
        <f>'Expenditures 2006-07'!K178/'Expenditures 2006-07 per Pupil'!C178</f>
        <v>819.74788798147983</v>
      </c>
      <c r="M178" s="84">
        <f>'Expenditures 2006-07'!L178/'Expenditures 2006-07 per Pupil'!C178</f>
        <v>536.7125145539876</v>
      </c>
      <c r="N178" s="84">
        <f>'Expenditures 2006-07'!M178/'Expenditures 2006-07 per Pupil'!C178</f>
        <v>1.6278183141166369</v>
      </c>
      <c r="O178" s="84">
        <f>'Expenditures 2006-07'!N178/'Expenditures 2006-07 per Pupil'!C178</f>
        <v>1.1748033136243889</v>
      </c>
      <c r="P178" s="84">
        <f>'Expenditures 2006-07'!O178/'Expenditures 2006-07 per Pupil'!C178</f>
        <v>508.39165548737077</v>
      </c>
      <c r="Q178" s="84">
        <f>'Expenditures 2006-07'!P178/'Expenditures 2006-07 per Pupil'!C178</f>
        <v>0.26306388070480963</v>
      </c>
      <c r="R178" s="84">
        <f>'Expenditures 2006-07'!Q178/'Expenditures 2006-07 per Pupil'!C178</f>
        <v>106.43886154189683</v>
      </c>
      <c r="S178" s="84">
        <f>'Expenditures 2006-07'!R178/'Expenditures 2006-07 per Pupil'!C178</f>
        <v>2.1811062390628688</v>
      </c>
      <c r="T178" s="84">
        <f>'Expenditures 2006-07'!S178/'Expenditures 2006-07 per Pupil'!C178</f>
        <v>0</v>
      </c>
      <c r="U178" s="84">
        <f>'Expenditures 2006-07'!T178/'Expenditures 2006-07 per Pupil'!C178</f>
        <v>5.9846651329186153</v>
      </c>
      <c r="V178" s="84">
        <f>'Expenditures 2006-07'!U178/'Expenditures 2006-07 per Pupil'!C178</f>
        <v>8.0551302353768772</v>
      </c>
      <c r="W178" s="84">
        <f>'Expenditures 2006-07'!V178/'Expenditures 2006-07 per Pupil'!C178</f>
        <v>2.1557026628192273</v>
      </c>
      <c r="X178" s="84">
        <f>'Expenditures 2006-07'!W178/'Expenditures 2006-07 per Pupil'!C178</f>
        <v>0.54482920418981629</v>
      </c>
      <c r="Y178" s="84">
        <f>'Expenditures 2006-07'!X178/'Expenditures 2006-07 per Pupil'!C178</f>
        <v>3.6925029278926647</v>
      </c>
      <c r="Z178" s="84">
        <f>'Expenditures 2006-07'!Y178/'Expenditures 2006-07 per Pupil'!C178</f>
        <v>29.857230057672204</v>
      </c>
      <c r="AA178" s="84">
        <f>'Expenditures 2006-07'!Z178/'Expenditures 2006-07 per Pupil'!C178</f>
        <v>0</v>
      </c>
      <c r="AB178" s="84">
        <f>'Expenditures 2006-07'!AA178/'Expenditures 2006-07 per Pupil'!C178</f>
        <v>565.525704995208</v>
      </c>
      <c r="AC178" s="84">
        <f>'Expenditures 2006-07'!AB178/'Expenditures 2006-07 per Pupil'!C178</f>
        <v>428.47334398108194</v>
      </c>
      <c r="AD178" s="17"/>
      <c r="AE178" s="17"/>
      <c r="AF178" s="17"/>
      <c r="AG178" s="17"/>
      <c r="AH178" s="17"/>
    </row>
    <row r="181" spans="1:34" x14ac:dyDescent="0.2">
      <c r="A181" s="1" t="s">
        <v>397</v>
      </c>
    </row>
    <row r="182" spans="1:34" x14ac:dyDescent="0.2">
      <c r="A182" s="1" t="s">
        <v>398</v>
      </c>
    </row>
    <row r="183" spans="1:34" x14ac:dyDescent="0.2">
      <c r="A183" s="1" t="s">
        <v>399</v>
      </c>
    </row>
    <row r="184" spans="1:34" x14ac:dyDescent="0.2">
      <c r="A184" s="1" t="s">
        <v>400</v>
      </c>
    </row>
    <row r="185" spans="1:34" x14ac:dyDescent="0.2">
      <c r="A185" s="1" t="s">
        <v>407</v>
      </c>
    </row>
    <row r="186" spans="1:34" x14ac:dyDescent="0.2">
      <c r="A186" s="1" t="s">
        <v>406</v>
      </c>
    </row>
    <row r="187" spans="1:34" s="42" customFormat="1" x14ac:dyDescent="0.2">
      <c r="A187" s="20" t="s">
        <v>437</v>
      </c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  <c r="AC187" s="85"/>
    </row>
    <row r="188" spans="1:34" x14ac:dyDescent="0.2">
      <c r="A188" s="1" t="s">
        <v>401</v>
      </c>
    </row>
    <row r="189" spans="1:34" x14ac:dyDescent="0.2">
      <c r="A189" s="1" t="s">
        <v>402</v>
      </c>
    </row>
    <row r="190" spans="1:34" x14ac:dyDescent="0.2">
      <c r="A190" s="1" t="s">
        <v>436</v>
      </c>
    </row>
    <row r="191" spans="1:34" x14ac:dyDescent="0.2">
      <c r="A191" s="30" t="s">
        <v>434</v>
      </c>
    </row>
    <row r="192" spans="1:34" s="16" customFormat="1" x14ac:dyDescent="0.2">
      <c r="A192" s="30" t="s">
        <v>438</v>
      </c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</row>
  </sheetData>
  <sheetProtection password="C6D0" sheet="1"/>
  <phoneticPr fontId="13" type="noConversion"/>
  <printOptions horizontalCentered="1"/>
  <pageMargins left="0.2" right="0.2" top="0.25" bottom="0.32" header="0.3" footer="0.16"/>
  <pageSetup paperSize="5" scale="85" fitToWidth="2" fitToHeight="100" orientation="landscape" verticalDpi="0" r:id="rId1"/>
  <headerFooter>
    <oddFooter>&amp;C&amp;"Times New Roman,Regular"&amp;8&amp;P&amp;R&amp;"Times New Roman,Regular"&amp;8&amp;A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2"/>
  <sheetViews>
    <sheetView workbookViewId="0">
      <pane xSplit="3" ySplit="2" topLeftCell="S162" activePane="bottomRight" state="frozen"/>
      <selection pane="topRight" activeCell="D1" sqref="D1"/>
      <selection pane="bottomLeft" activeCell="A3" sqref="A3"/>
      <selection pane="bottomRight" activeCell="U168" sqref="U168"/>
    </sheetView>
  </sheetViews>
  <sheetFormatPr defaultColWidth="9.109375" defaultRowHeight="10.199999999999999" x14ac:dyDescent="0.2"/>
  <cols>
    <col min="1" max="1" width="9.109375" style="16"/>
    <col min="2" max="2" width="31" style="16" bestFit="1" customWidth="1"/>
    <col min="3" max="3" width="5.6640625" style="16" customWidth="1"/>
    <col min="4" max="4" width="10.5546875" style="16" customWidth="1"/>
    <col min="5" max="5" width="6.109375" style="16" customWidth="1"/>
    <col min="6" max="6" width="12.5546875" style="16" bestFit="1" customWidth="1"/>
    <col min="7" max="7" width="9.5546875" style="16" customWidth="1"/>
    <col min="8" max="8" width="8.6640625" style="16" customWidth="1"/>
    <col min="9" max="9" width="8.33203125" style="16" customWidth="1"/>
    <col min="10" max="10" width="10.109375" style="16" customWidth="1"/>
    <col min="11" max="12" width="9.5546875" style="16" customWidth="1"/>
    <col min="13" max="14" width="7.88671875" style="16" bestFit="1" customWidth="1"/>
    <col min="15" max="15" width="8.88671875" style="16" customWidth="1"/>
    <col min="16" max="16" width="7.88671875" style="16" customWidth="1"/>
    <col min="17" max="17" width="9.6640625" style="16" customWidth="1"/>
    <col min="18" max="19" width="8.6640625" style="16" bestFit="1" customWidth="1"/>
    <col min="20" max="20" width="10.5546875" style="16" customWidth="1"/>
    <col min="21" max="21" width="7.6640625" style="16" customWidth="1"/>
    <col min="22" max="22" width="9.6640625" style="16" customWidth="1"/>
    <col min="23" max="23" width="8.33203125" style="16" customWidth="1"/>
    <col min="24" max="24" width="8" style="16" customWidth="1"/>
    <col min="25" max="25" width="6" style="16" customWidth="1"/>
    <col min="26" max="26" width="7.109375" style="16" customWidth="1"/>
    <col min="27" max="16384" width="9.109375" style="16"/>
  </cols>
  <sheetData>
    <row r="1" spans="1:26" s="69" customFormat="1" ht="15.6" x14ac:dyDescent="0.3">
      <c r="A1" s="37"/>
      <c r="B1" s="38"/>
      <c r="C1" s="37"/>
      <c r="D1" s="38"/>
      <c r="E1" s="38"/>
      <c r="F1" s="38"/>
      <c r="G1" s="38"/>
      <c r="H1" s="75" t="s">
        <v>431</v>
      </c>
    </row>
    <row r="2" spans="1:26" s="72" customFormat="1" ht="20.399999999999999" x14ac:dyDescent="0.2">
      <c r="A2" s="70" t="s">
        <v>408</v>
      </c>
      <c r="B2" s="70" t="s">
        <v>409</v>
      </c>
      <c r="C2" s="70" t="s">
        <v>410</v>
      </c>
      <c r="D2" s="70" t="s">
        <v>432</v>
      </c>
      <c r="E2" s="71" t="s">
        <v>411</v>
      </c>
      <c r="F2" s="70" t="s">
        <v>412</v>
      </c>
      <c r="G2" s="70" t="s">
        <v>413</v>
      </c>
      <c r="H2" s="70" t="s">
        <v>414</v>
      </c>
      <c r="I2" s="70" t="s">
        <v>415</v>
      </c>
      <c r="J2" s="70" t="s">
        <v>416</v>
      </c>
      <c r="K2" s="70" t="s">
        <v>417</v>
      </c>
      <c r="L2" s="70" t="s">
        <v>418</v>
      </c>
      <c r="M2" s="70">
        <v>2700</v>
      </c>
      <c r="N2" s="70" t="s">
        <v>419</v>
      </c>
      <c r="O2" s="70" t="s">
        <v>420</v>
      </c>
      <c r="P2" s="70" t="s">
        <v>421</v>
      </c>
      <c r="Q2" s="70" t="s">
        <v>422</v>
      </c>
      <c r="R2" s="70">
        <v>2790</v>
      </c>
      <c r="S2" s="70">
        <v>2800</v>
      </c>
      <c r="T2" s="70" t="s">
        <v>423</v>
      </c>
      <c r="U2" s="71" t="s">
        <v>424</v>
      </c>
      <c r="V2" s="70" t="s">
        <v>425</v>
      </c>
      <c r="W2" s="71" t="s">
        <v>426</v>
      </c>
      <c r="X2" s="71" t="s">
        <v>427</v>
      </c>
      <c r="Y2" s="71" t="s">
        <v>433</v>
      </c>
      <c r="Z2" s="71" t="s">
        <v>428</v>
      </c>
    </row>
    <row r="3" spans="1:26" s="73" customFormat="1" x14ac:dyDescent="0.2">
      <c r="A3" s="39" t="s">
        <v>0</v>
      </c>
      <c r="B3" s="39" t="s">
        <v>1</v>
      </c>
      <c r="C3" s="39" t="s">
        <v>429</v>
      </c>
      <c r="D3" s="76">
        <v>3909214</v>
      </c>
      <c r="E3" s="77">
        <v>0</v>
      </c>
      <c r="F3" s="76">
        <v>2854275</v>
      </c>
      <c r="G3" s="76">
        <v>129141</v>
      </c>
      <c r="H3" s="76">
        <v>165548</v>
      </c>
      <c r="I3" s="76">
        <v>47497</v>
      </c>
      <c r="J3" s="76">
        <v>212654</v>
      </c>
      <c r="K3" s="76">
        <v>48237</v>
      </c>
      <c r="L3" s="76">
        <v>158823</v>
      </c>
      <c r="M3" s="76">
        <v>231511</v>
      </c>
      <c r="N3" s="77">
        <v>0</v>
      </c>
      <c r="O3" s="77">
        <v>0</v>
      </c>
      <c r="P3" s="77">
        <v>0</v>
      </c>
      <c r="Q3" s="77">
        <v>0</v>
      </c>
      <c r="R3" s="77">
        <v>0</v>
      </c>
      <c r="S3" s="77">
        <v>0</v>
      </c>
      <c r="T3" s="77">
        <v>0</v>
      </c>
      <c r="U3" s="77">
        <v>0</v>
      </c>
      <c r="V3" s="76">
        <v>61528</v>
      </c>
      <c r="W3" s="77">
        <v>0</v>
      </c>
      <c r="X3" s="77">
        <v>0</v>
      </c>
      <c r="Y3" s="77">
        <v>0</v>
      </c>
      <c r="Z3" s="77">
        <v>0</v>
      </c>
    </row>
    <row r="4" spans="1:26" s="73" customFormat="1" x14ac:dyDescent="0.2">
      <c r="A4" s="39" t="s">
        <v>2</v>
      </c>
      <c r="B4" s="39" t="s">
        <v>3</v>
      </c>
      <c r="C4" s="39" t="s">
        <v>429</v>
      </c>
      <c r="D4" s="76">
        <v>3379533.3</v>
      </c>
      <c r="E4" s="77">
        <v>0</v>
      </c>
      <c r="F4" s="76">
        <v>2626484.1800000002</v>
      </c>
      <c r="G4" s="76">
        <v>94823.85</v>
      </c>
      <c r="H4" s="76">
        <v>117606.2</v>
      </c>
      <c r="I4" s="76">
        <v>22166.61</v>
      </c>
      <c r="J4" s="76">
        <v>149214.15</v>
      </c>
      <c r="K4" s="76">
        <v>33865.660000000003</v>
      </c>
      <c r="L4" s="76">
        <v>118016.69</v>
      </c>
      <c r="M4" s="77">
        <v>0</v>
      </c>
      <c r="N4" s="77">
        <v>0</v>
      </c>
      <c r="O4" s="76">
        <v>118427.18</v>
      </c>
      <c r="P4" s="77">
        <v>0</v>
      </c>
      <c r="Q4" s="77">
        <v>0</v>
      </c>
      <c r="R4" s="77">
        <v>0</v>
      </c>
      <c r="S4" s="77">
        <v>0</v>
      </c>
      <c r="T4" s="76">
        <v>98928.78</v>
      </c>
      <c r="U4" s="77">
        <v>0</v>
      </c>
      <c r="V4" s="77">
        <v>0</v>
      </c>
      <c r="W4" s="77">
        <v>0</v>
      </c>
      <c r="X4" s="77">
        <v>0</v>
      </c>
      <c r="Y4" s="77">
        <v>0</v>
      </c>
      <c r="Z4" s="77">
        <v>0</v>
      </c>
    </row>
    <row r="5" spans="1:26" s="73" customFormat="1" x14ac:dyDescent="0.2">
      <c r="A5" s="39" t="s">
        <v>4</v>
      </c>
      <c r="B5" s="39" t="s">
        <v>5</v>
      </c>
      <c r="C5" s="39" t="s">
        <v>429</v>
      </c>
      <c r="D5" s="76">
        <v>791621.96</v>
      </c>
      <c r="E5" s="77">
        <v>0</v>
      </c>
      <c r="F5" s="76">
        <v>672878.69</v>
      </c>
      <c r="G5" s="77">
        <v>0</v>
      </c>
      <c r="H5" s="77">
        <v>0</v>
      </c>
      <c r="I5" s="76">
        <v>47497.31</v>
      </c>
      <c r="J5" s="76">
        <v>71245.960000000006</v>
      </c>
      <c r="K5" s="77">
        <v>0</v>
      </c>
      <c r="L5" s="77">
        <v>0</v>
      </c>
      <c r="M5" s="77">
        <v>0</v>
      </c>
      <c r="N5" s="77">
        <v>0</v>
      </c>
      <c r="O5" s="77">
        <v>0</v>
      </c>
      <c r="P5" s="77">
        <v>0</v>
      </c>
      <c r="Q5" s="77">
        <v>0</v>
      </c>
      <c r="R5" s="77">
        <v>0</v>
      </c>
      <c r="S5" s="77">
        <v>0</v>
      </c>
      <c r="T5" s="77">
        <v>0</v>
      </c>
      <c r="U5" s="77">
        <v>0</v>
      </c>
      <c r="V5" s="77">
        <v>0</v>
      </c>
      <c r="W5" s="77">
        <v>0</v>
      </c>
      <c r="X5" s="77">
        <v>0</v>
      </c>
      <c r="Y5" s="77">
        <v>0</v>
      </c>
      <c r="Z5" s="77">
        <v>0</v>
      </c>
    </row>
    <row r="6" spans="1:26" s="73" customFormat="1" x14ac:dyDescent="0.2">
      <c r="A6" s="39" t="s">
        <v>6</v>
      </c>
      <c r="B6" s="39" t="s">
        <v>7</v>
      </c>
      <c r="C6" s="39" t="s">
        <v>429</v>
      </c>
      <c r="D6" s="76">
        <v>4509132.29</v>
      </c>
      <c r="E6" s="77">
        <v>0</v>
      </c>
      <c r="F6" s="76">
        <v>3634721.57</v>
      </c>
      <c r="G6" s="76">
        <v>70011</v>
      </c>
      <c r="H6" s="76">
        <v>86670</v>
      </c>
      <c r="I6" s="76">
        <v>67580</v>
      </c>
      <c r="J6" s="76">
        <v>183012</v>
      </c>
      <c r="K6" s="76">
        <v>63359</v>
      </c>
      <c r="L6" s="76">
        <v>127000</v>
      </c>
      <c r="M6" s="77">
        <v>0</v>
      </c>
      <c r="N6" s="77">
        <v>0</v>
      </c>
      <c r="O6" s="76">
        <v>182032.72</v>
      </c>
      <c r="P6" s="77">
        <v>0</v>
      </c>
      <c r="Q6" s="77">
        <v>0</v>
      </c>
      <c r="R6" s="77">
        <v>0</v>
      </c>
      <c r="S6" s="77">
        <v>0</v>
      </c>
      <c r="T6" s="76">
        <v>94746</v>
      </c>
      <c r="U6" s="77">
        <v>0</v>
      </c>
      <c r="V6" s="77">
        <v>0</v>
      </c>
      <c r="W6" s="77">
        <v>0</v>
      </c>
      <c r="X6" s="77">
        <v>0</v>
      </c>
      <c r="Y6" s="77">
        <v>0</v>
      </c>
      <c r="Z6" s="77">
        <v>0</v>
      </c>
    </row>
    <row r="7" spans="1:26" s="73" customFormat="1" x14ac:dyDescent="0.2">
      <c r="A7" s="39" t="s">
        <v>8</v>
      </c>
      <c r="B7" s="39" t="s">
        <v>9</v>
      </c>
      <c r="C7" s="39" t="s">
        <v>429</v>
      </c>
      <c r="D7" s="76">
        <v>3545543</v>
      </c>
      <c r="E7" s="77">
        <v>0</v>
      </c>
      <c r="F7" s="76">
        <v>3012543</v>
      </c>
      <c r="G7" s="77">
        <v>0</v>
      </c>
      <c r="H7" s="76">
        <v>61500</v>
      </c>
      <c r="I7" s="76">
        <v>163795</v>
      </c>
      <c r="J7" s="77">
        <v>0</v>
      </c>
      <c r="K7" s="76">
        <v>20500</v>
      </c>
      <c r="L7" s="76">
        <v>143295</v>
      </c>
      <c r="M7" s="76">
        <v>40795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6">
        <v>103115</v>
      </c>
      <c r="U7" s="77">
        <v>0</v>
      </c>
      <c r="V7" s="77">
        <v>0</v>
      </c>
      <c r="W7" s="77">
        <v>0</v>
      </c>
      <c r="X7" s="77">
        <v>0</v>
      </c>
      <c r="Y7" s="77">
        <v>0</v>
      </c>
      <c r="Z7" s="77">
        <v>0</v>
      </c>
    </row>
    <row r="8" spans="1:26" s="73" customFormat="1" x14ac:dyDescent="0.2">
      <c r="A8" s="39" t="s">
        <v>10</v>
      </c>
      <c r="B8" s="39" t="s">
        <v>11</v>
      </c>
      <c r="C8" s="39" t="s">
        <v>429</v>
      </c>
      <c r="D8" s="76">
        <v>421127</v>
      </c>
      <c r="E8" s="77">
        <v>0</v>
      </c>
      <c r="F8" s="76">
        <v>258447</v>
      </c>
      <c r="G8" s="76">
        <v>40163</v>
      </c>
      <c r="H8" s="76">
        <v>16453</v>
      </c>
      <c r="I8" s="76">
        <v>28201</v>
      </c>
      <c r="J8" s="76">
        <v>18800</v>
      </c>
      <c r="K8" s="76">
        <v>9450</v>
      </c>
      <c r="L8" s="76">
        <v>14175</v>
      </c>
      <c r="M8" s="76">
        <v>7088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6">
        <v>18900</v>
      </c>
      <c r="U8" s="77">
        <v>0</v>
      </c>
      <c r="V8" s="76">
        <v>9450</v>
      </c>
      <c r="W8" s="77">
        <v>0</v>
      </c>
      <c r="X8" s="77">
        <v>0</v>
      </c>
      <c r="Y8" s="77">
        <v>0</v>
      </c>
      <c r="Z8" s="77">
        <v>0</v>
      </c>
    </row>
    <row r="9" spans="1:26" s="73" customFormat="1" x14ac:dyDescent="0.2">
      <c r="A9" s="39" t="s">
        <v>12</v>
      </c>
      <c r="B9" s="39" t="s">
        <v>13</v>
      </c>
      <c r="C9" s="39" t="s">
        <v>429</v>
      </c>
      <c r="D9" s="76">
        <v>1707600</v>
      </c>
      <c r="E9" s="77">
        <v>0</v>
      </c>
      <c r="F9" s="76">
        <v>1177579.23</v>
      </c>
      <c r="G9" s="76">
        <v>85072.04</v>
      </c>
      <c r="H9" s="76">
        <v>53845.7</v>
      </c>
      <c r="I9" s="76">
        <v>37113.67</v>
      </c>
      <c r="J9" s="76">
        <v>144840.51999999999</v>
      </c>
      <c r="K9" s="76">
        <v>13111.9</v>
      </c>
      <c r="L9" s="76">
        <v>52363.78</v>
      </c>
      <c r="M9" s="77">
        <v>0</v>
      </c>
      <c r="N9" s="77">
        <v>0</v>
      </c>
      <c r="O9" s="76">
        <v>74738.83</v>
      </c>
      <c r="P9" s="77">
        <v>0</v>
      </c>
      <c r="Q9" s="77">
        <v>0</v>
      </c>
      <c r="R9" s="77">
        <v>0</v>
      </c>
      <c r="S9" s="76">
        <v>19130.27</v>
      </c>
      <c r="T9" s="76">
        <v>45810.07</v>
      </c>
      <c r="U9" s="77">
        <v>0</v>
      </c>
      <c r="V9" s="76">
        <v>1731.42</v>
      </c>
      <c r="W9" s="77">
        <v>0</v>
      </c>
      <c r="X9" s="77">
        <v>0</v>
      </c>
      <c r="Y9" s="76">
        <v>2262.5700000000002</v>
      </c>
      <c r="Z9" s="77">
        <v>0</v>
      </c>
    </row>
    <row r="10" spans="1:26" s="73" customFormat="1" x14ac:dyDescent="0.2">
      <c r="A10" s="39" t="s">
        <v>14</v>
      </c>
      <c r="B10" s="39" t="s">
        <v>15</v>
      </c>
      <c r="C10" s="39" t="s">
        <v>429</v>
      </c>
      <c r="D10" s="76">
        <v>825231.2</v>
      </c>
      <c r="E10" s="77">
        <v>0</v>
      </c>
      <c r="F10" s="76">
        <v>558748.18000000005</v>
      </c>
      <c r="G10" s="76">
        <v>46811.89</v>
      </c>
      <c r="H10" s="76">
        <v>11027.48</v>
      </c>
      <c r="I10" s="76">
        <v>55064.21</v>
      </c>
      <c r="J10" s="76">
        <v>41261.56</v>
      </c>
      <c r="K10" s="76">
        <v>32862.81</v>
      </c>
      <c r="L10" s="76">
        <v>49294.22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6">
        <v>30160.85</v>
      </c>
      <c r="U10" s="77">
        <v>0</v>
      </c>
      <c r="V10" s="77">
        <v>0</v>
      </c>
      <c r="W10" s="77">
        <v>0</v>
      </c>
      <c r="X10" s="77">
        <v>0</v>
      </c>
      <c r="Y10" s="77">
        <v>0</v>
      </c>
      <c r="Z10" s="77">
        <v>0</v>
      </c>
    </row>
    <row r="11" spans="1:26" s="73" customFormat="1" x14ac:dyDescent="0.2">
      <c r="A11" s="39" t="s">
        <v>16</v>
      </c>
      <c r="B11" s="39" t="s">
        <v>17</v>
      </c>
      <c r="C11" s="39" t="s">
        <v>429</v>
      </c>
      <c r="D11" s="76">
        <v>2758098.99</v>
      </c>
      <c r="E11" s="77">
        <v>0</v>
      </c>
      <c r="F11" s="76">
        <v>1881139</v>
      </c>
      <c r="G11" s="76">
        <v>184368</v>
      </c>
      <c r="H11" s="76">
        <v>93832</v>
      </c>
      <c r="I11" s="76">
        <v>122736</v>
      </c>
      <c r="J11" s="76">
        <v>209102</v>
      </c>
      <c r="K11" s="76">
        <v>13577</v>
      </c>
      <c r="L11" s="76">
        <v>94431</v>
      </c>
      <c r="M11" s="77">
        <v>0</v>
      </c>
      <c r="N11" s="77">
        <v>0</v>
      </c>
      <c r="O11" s="76">
        <v>64889</v>
      </c>
      <c r="P11" s="77">
        <v>0</v>
      </c>
      <c r="Q11" s="77">
        <v>0</v>
      </c>
      <c r="R11" s="77">
        <v>0</v>
      </c>
      <c r="S11" s="77">
        <v>0</v>
      </c>
      <c r="T11" s="76">
        <v>71463</v>
      </c>
      <c r="U11" s="77">
        <v>0</v>
      </c>
      <c r="V11" s="76">
        <v>22561.99</v>
      </c>
      <c r="W11" s="77">
        <v>0</v>
      </c>
      <c r="X11" s="77">
        <v>0</v>
      </c>
      <c r="Y11" s="77">
        <v>0</v>
      </c>
      <c r="Z11" s="77">
        <v>0</v>
      </c>
    </row>
    <row r="12" spans="1:26" s="73" customFormat="1" x14ac:dyDescent="0.2">
      <c r="A12" s="39" t="s">
        <v>18</v>
      </c>
      <c r="B12" s="39" t="s">
        <v>19</v>
      </c>
      <c r="C12" s="39" t="s">
        <v>429</v>
      </c>
      <c r="D12" s="76">
        <v>5786841</v>
      </c>
      <c r="E12" s="77">
        <v>0</v>
      </c>
      <c r="F12" s="76">
        <v>4975207</v>
      </c>
      <c r="G12" s="76">
        <v>118392</v>
      </c>
      <c r="H12" s="76">
        <v>105820</v>
      </c>
      <c r="I12" s="76">
        <v>35972</v>
      </c>
      <c r="J12" s="77">
        <v>0</v>
      </c>
      <c r="K12" s="76">
        <v>48544</v>
      </c>
      <c r="L12" s="76">
        <v>158206</v>
      </c>
      <c r="M12" s="77">
        <v>0</v>
      </c>
      <c r="N12" s="77">
        <v>0</v>
      </c>
      <c r="O12" s="76">
        <v>201162</v>
      </c>
      <c r="P12" s="77">
        <v>0</v>
      </c>
      <c r="Q12" s="77">
        <v>0</v>
      </c>
      <c r="R12" s="77">
        <v>0</v>
      </c>
      <c r="S12" s="77">
        <v>0</v>
      </c>
      <c r="T12" s="76">
        <v>143538</v>
      </c>
      <c r="U12" s="77">
        <v>0</v>
      </c>
      <c r="V12" s="77">
        <v>0</v>
      </c>
      <c r="W12" s="77">
        <v>0</v>
      </c>
      <c r="X12" s="77">
        <v>0</v>
      </c>
      <c r="Y12" s="77">
        <v>0</v>
      </c>
      <c r="Z12" s="77">
        <v>0</v>
      </c>
    </row>
    <row r="13" spans="1:26" s="73" customFormat="1" x14ac:dyDescent="0.2">
      <c r="A13" s="39" t="s">
        <v>20</v>
      </c>
      <c r="B13" s="39" t="s">
        <v>21</v>
      </c>
      <c r="C13" s="39" t="s">
        <v>429</v>
      </c>
      <c r="D13" s="76">
        <v>2307470.89</v>
      </c>
      <c r="E13" s="77">
        <v>0</v>
      </c>
      <c r="F13" s="76">
        <v>1796993.23</v>
      </c>
      <c r="G13" s="76">
        <v>48366.87</v>
      </c>
      <c r="H13" s="76">
        <v>41441.39</v>
      </c>
      <c r="I13" s="76">
        <v>42143.59</v>
      </c>
      <c r="J13" s="76">
        <v>102308.79</v>
      </c>
      <c r="K13" s="76">
        <v>30573.97</v>
      </c>
      <c r="L13" s="76">
        <v>82858.75</v>
      </c>
      <c r="M13" s="76">
        <v>97750.73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6">
        <v>65033.57</v>
      </c>
      <c r="U13" s="77">
        <v>0</v>
      </c>
      <c r="V13" s="77">
        <v>0</v>
      </c>
      <c r="W13" s="77">
        <v>0</v>
      </c>
      <c r="X13" s="77">
        <v>0</v>
      </c>
      <c r="Y13" s="77">
        <v>0</v>
      </c>
      <c r="Z13" s="77">
        <v>0</v>
      </c>
    </row>
    <row r="14" spans="1:26" s="73" customFormat="1" x14ac:dyDescent="0.2">
      <c r="A14" s="39" t="s">
        <v>22</v>
      </c>
      <c r="B14" s="39" t="s">
        <v>23</v>
      </c>
      <c r="C14" s="39" t="s">
        <v>429</v>
      </c>
      <c r="D14" s="76">
        <v>1043353.55</v>
      </c>
      <c r="E14" s="77">
        <v>0</v>
      </c>
      <c r="F14" s="76">
        <v>895292.55</v>
      </c>
      <c r="G14" s="76">
        <v>26882</v>
      </c>
      <c r="H14" s="77">
        <v>0</v>
      </c>
      <c r="I14" s="76">
        <v>16542</v>
      </c>
      <c r="J14" s="76">
        <v>24814</v>
      </c>
      <c r="K14" s="76">
        <v>1247</v>
      </c>
      <c r="L14" s="76">
        <v>28949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6">
        <v>49627</v>
      </c>
      <c r="U14" s="77">
        <v>0</v>
      </c>
      <c r="V14" s="77">
        <v>0</v>
      </c>
      <c r="W14" s="77">
        <v>0</v>
      </c>
      <c r="X14" s="77">
        <v>0</v>
      </c>
      <c r="Y14" s="77">
        <v>0</v>
      </c>
      <c r="Z14" s="77">
        <v>0</v>
      </c>
    </row>
    <row r="15" spans="1:26" s="73" customFormat="1" x14ac:dyDescent="0.2">
      <c r="A15" s="39" t="s">
        <v>24</v>
      </c>
      <c r="B15" s="39" t="s">
        <v>25</v>
      </c>
      <c r="C15" s="39" t="s">
        <v>429</v>
      </c>
      <c r="D15" s="76">
        <v>4279590.21</v>
      </c>
      <c r="E15" s="77">
        <v>0</v>
      </c>
      <c r="F15" s="76">
        <v>2806466.08</v>
      </c>
      <c r="G15" s="76">
        <v>437480.32</v>
      </c>
      <c r="H15" s="77">
        <v>0</v>
      </c>
      <c r="I15" s="76">
        <v>48848.44</v>
      </c>
      <c r="J15" s="76">
        <v>327409.73</v>
      </c>
      <c r="K15" s="76">
        <v>30518.14</v>
      </c>
      <c r="L15" s="76">
        <v>246799.15</v>
      </c>
      <c r="M15" s="77">
        <v>0</v>
      </c>
      <c r="N15" s="77">
        <v>0</v>
      </c>
      <c r="O15" s="76">
        <v>250708.45</v>
      </c>
      <c r="P15" s="77">
        <v>0</v>
      </c>
      <c r="Q15" s="77">
        <v>0</v>
      </c>
      <c r="R15" s="77">
        <v>0</v>
      </c>
      <c r="S15" s="77">
        <v>0</v>
      </c>
      <c r="T15" s="76">
        <v>131359.9</v>
      </c>
      <c r="U15" s="77">
        <v>0</v>
      </c>
      <c r="V15" s="77">
        <v>0</v>
      </c>
      <c r="W15" s="77">
        <v>0</v>
      </c>
      <c r="X15" s="77">
        <v>0</v>
      </c>
      <c r="Y15" s="77">
        <v>0</v>
      </c>
      <c r="Z15" s="77">
        <v>0</v>
      </c>
    </row>
    <row r="16" spans="1:26" s="73" customFormat="1" x14ac:dyDescent="0.2">
      <c r="A16" s="39" t="s">
        <v>26</v>
      </c>
      <c r="B16" s="39" t="s">
        <v>27</v>
      </c>
      <c r="C16" s="39" t="s">
        <v>429</v>
      </c>
      <c r="D16" s="76">
        <v>921425.04</v>
      </c>
      <c r="E16" s="76">
        <v>15173</v>
      </c>
      <c r="F16" s="76">
        <v>759788.04</v>
      </c>
      <c r="G16" s="76">
        <v>30150</v>
      </c>
      <c r="H16" s="77">
        <v>0</v>
      </c>
      <c r="I16" s="76">
        <v>17834</v>
      </c>
      <c r="J16" s="76">
        <v>46358</v>
      </c>
      <c r="K16" s="76">
        <v>13055</v>
      </c>
      <c r="L16" s="76">
        <v>21332</v>
      </c>
      <c r="M16" s="77">
        <v>0</v>
      </c>
      <c r="N16" s="77">
        <v>0</v>
      </c>
      <c r="O16" s="76">
        <v>3498</v>
      </c>
      <c r="P16" s="77">
        <v>0</v>
      </c>
      <c r="Q16" s="77">
        <v>0</v>
      </c>
      <c r="R16" s="77">
        <v>0</v>
      </c>
      <c r="S16" s="77">
        <v>0</v>
      </c>
      <c r="T16" s="76">
        <v>14237</v>
      </c>
      <c r="U16" s="77">
        <v>0</v>
      </c>
      <c r="V16" s="77">
        <v>0</v>
      </c>
      <c r="W16" s="77">
        <v>0</v>
      </c>
      <c r="X16" s="77">
        <v>0</v>
      </c>
      <c r="Y16" s="77">
        <v>0</v>
      </c>
      <c r="Z16" s="77">
        <v>0</v>
      </c>
    </row>
    <row r="17" spans="1:26" s="73" customFormat="1" x14ac:dyDescent="0.2">
      <c r="A17" s="39" t="s">
        <v>28</v>
      </c>
      <c r="B17" s="39" t="s">
        <v>29</v>
      </c>
      <c r="C17" s="39" t="s">
        <v>429</v>
      </c>
      <c r="D17" s="76">
        <v>1190471.8799999999</v>
      </c>
      <c r="E17" s="77">
        <v>0</v>
      </c>
      <c r="F17" s="76">
        <v>812119</v>
      </c>
      <c r="G17" s="76">
        <v>94189</v>
      </c>
      <c r="H17" s="76">
        <v>48648</v>
      </c>
      <c r="I17" s="76">
        <v>57774.879999999997</v>
      </c>
      <c r="J17" s="76">
        <v>79967</v>
      </c>
      <c r="K17" s="76">
        <v>20650</v>
      </c>
      <c r="L17" s="76">
        <v>51528</v>
      </c>
      <c r="M17" s="77">
        <v>0</v>
      </c>
      <c r="N17" s="77">
        <v>0</v>
      </c>
      <c r="O17" s="76">
        <v>25314</v>
      </c>
      <c r="P17" s="77">
        <v>0</v>
      </c>
      <c r="Q17" s="77">
        <v>0</v>
      </c>
      <c r="R17" s="77">
        <v>0</v>
      </c>
      <c r="S17" s="77">
        <v>0</v>
      </c>
      <c r="T17" s="76">
        <v>282</v>
      </c>
      <c r="U17" s="77">
        <v>0</v>
      </c>
      <c r="V17" s="77">
        <v>0</v>
      </c>
      <c r="W17" s="77">
        <v>0</v>
      </c>
      <c r="X17" s="77">
        <v>0</v>
      </c>
      <c r="Y17" s="77">
        <v>0</v>
      </c>
      <c r="Z17" s="77">
        <v>0</v>
      </c>
    </row>
    <row r="18" spans="1:26" s="73" customFormat="1" x14ac:dyDescent="0.2">
      <c r="A18" s="39" t="s">
        <v>30</v>
      </c>
      <c r="B18" s="39" t="s">
        <v>31</v>
      </c>
      <c r="C18" s="39" t="s">
        <v>429</v>
      </c>
      <c r="D18" s="76">
        <v>17671574</v>
      </c>
      <c r="E18" s="77">
        <v>0</v>
      </c>
      <c r="F18" s="76">
        <v>12749287</v>
      </c>
      <c r="G18" s="76">
        <v>1101962</v>
      </c>
      <c r="H18" s="76">
        <v>423329</v>
      </c>
      <c r="I18" s="76">
        <v>35976</v>
      </c>
      <c r="J18" s="76">
        <v>1276261</v>
      </c>
      <c r="K18" s="76">
        <v>294027</v>
      </c>
      <c r="L18" s="76">
        <v>126182</v>
      </c>
      <c r="M18" s="77">
        <v>0</v>
      </c>
      <c r="N18" s="76">
        <v>55312</v>
      </c>
      <c r="O18" s="76">
        <v>945332</v>
      </c>
      <c r="P18" s="76">
        <v>115652</v>
      </c>
      <c r="Q18" s="76">
        <v>40227</v>
      </c>
      <c r="R18" s="77">
        <v>0</v>
      </c>
      <c r="S18" s="77">
        <v>0</v>
      </c>
      <c r="T18" s="76">
        <v>484911</v>
      </c>
      <c r="U18" s="77">
        <v>0</v>
      </c>
      <c r="V18" s="76">
        <v>23116</v>
      </c>
      <c r="W18" s="77">
        <v>0</v>
      </c>
      <c r="X18" s="77">
        <v>0</v>
      </c>
      <c r="Y18" s="77">
        <v>0</v>
      </c>
      <c r="Z18" s="77">
        <v>0</v>
      </c>
    </row>
    <row r="19" spans="1:26" s="73" customFormat="1" x14ac:dyDescent="0.2">
      <c r="A19" s="39" t="s">
        <v>32</v>
      </c>
      <c r="B19" s="39" t="s">
        <v>33</v>
      </c>
      <c r="C19" s="39" t="s">
        <v>429</v>
      </c>
      <c r="D19" s="76">
        <v>3091917.76</v>
      </c>
      <c r="E19" s="77">
        <v>0</v>
      </c>
      <c r="F19" s="76">
        <v>2486044.27</v>
      </c>
      <c r="G19" s="76">
        <v>61275.24</v>
      </c>
      <c r="H19" s="76">
        <v>66375.95</v>
      </c>
      <c r="I19" s="76">
        <v>32385.15</v>
      </c>
      <c r="J19" s="76">
        <v>144347.98000000001</v>
      </c>
      <c r="K19" s="76">
        <v>46702.87</v>
      </c>
      <c r="L19" s="76">
        <v>86015.01</v>
      </c>
      <c r="M19" s="77">
        <v>0</v>
      </c>
      <c r="N19" s="77">
        <v>0</v>
      </c>
      <c r="O19" s="76">
        <v>95785.5</v>
      </c>
      <c r="P19" s="77">
        <v>0</v>
      </c>
      <c r="Q19" s="77">
        <v>0</v>
      </c>
      <c r="R19" s="77">
        <v>0</v>
      </c>
      <c r="S19" s="77">
        <v>0</v>
      </c>
      <c r="T19" s="76">
        <v>72985.789999999994</v>
      </c>
      <c r="U19" s="77">
        <v>0</v>
      </c>
      <c r="V19" s="77">
        <v>0</v>
      </c>
      <c r="W19" s="77">
        <v>0</v>
      </c>
      <c r="X19" s="77">
        <v>0</v>
      </c>
      <c r="Y19" s="77">
        <v>0</v>
      </c>
      <c r="Z19" s="77">
        <v>0</v>
      </c>
    </row>
    <row r="20" spans="1:26" s="73" customFormat="1" x14ac:dyDescent="0.2">
      <c r="A20" s="39" t="s">
        <v>34</v>
      </c>
      <c r="B20" s="39" t="s">
        <v>35</v>
      </c>
      <c r="C20" s="39" t="s">
        <v>429</v>
      </c>
      <c r="D20" s="76">
        <v>4428877</v>
      </c>
      <c r="E20" s="77">
        <v>0</v>
      </c>
      <c r="F20" s="76">
        <v>3337508</v>
      </c>
      <c r="G20" s="76">
        <v>193791</v>
      </c>
      <c r="H20" s="76">
        <v>166158</v>
      </c>
      <c r="I20" s="76">
        <v>38965</v>
      </c>
      <c r="J20" s="76">
        <v>243070</v>
      </c>
      <c r="K20" s="76">
        <v>56232</v>
      </c>
      <c r="L20" s="76">
        <v>195169</v>
      </c>
      <c r="M20" s="76">
        <v>69001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6">
        <v>93111</v>
      </c>
      <c r="U20" s="77">
        <v>0</v>
      </c>
      <c r="V20" s="76">
        <v>35872</v>
      </c>
      <c r="W20" s="77">
        <v>0</v>
      </c>
      <c r="X20" s="77">
        <v>0</v>
      </c>
      <c r="Y20" s="77">
        <v>0</v>
      </c>
      <c r="Z20" s="77">
        <v>0</v>
      </c>
    </row>
    <row r="21" spans="1:26" s="73" customFormat="1" x14ac:dyDescent="0.2">
      <c r="A21" s="39" t="s">
        <v>36</v>
      </c>
      <c r="B21" s="39" t="s">
        <v>37</v>
      </c>
      <c r="C21" s="39" t="s">
        <v>429</v>
      </c>
      <c r="D21" s="76">
        <v>4039692.17</v>
      </c>
      <c r="E21" s="77">
        <v>0</v>
      </c>
      <c r="F21" s="76">
        <v>3091651.8</v>
      </c>
      <c r="G21" s="76">
        <v>47022.46</v>
      </c>
      <c r="H21" s="76">
        <v>69038.25</v>
      </c>
      <c r="I21" s="76">
        <v>26076.27</v>
      </c>
      <c r="J21" s="76">
        <v>271022.90000000002</v>
      </c>
      <c r="K21" s="76">
        <v>35266.85</v>
      </c>
      <c r="L21" s="76">
        <v>205723.26</v>
      </c>
      <c r="M21" s="77">
        <v>0</v>
      </c>
      <c r="N21" s="77">
        <v>0</v>
      </c>
      <c r="O21" s="76">
        <v>293890.38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  <c r="W21" s="77">
        <v>0</v>
      </c>
      <c r="X21" s="77">
        <v>0</v>
      </c>
      <c r="Y21" s="77">
        <v>0</v>
      </c>
      <c r="Z21" s="77">
        <v>0</v>
      </c>
    </row>
    <row r="22" spans="1:26" s="73" customFormat="1" x14ac:dyDescent="0.2">
      <c r="A22" s="39" t="s">
        <v>38</v>
      </c>
      <c r="B22" s="39" t="s">
        <v>39</v>
      </c>
      <c r="C22" s="39" t="s">
        <v>429</v>
      </c>
      <c r="D22" s="76">
        <v>3503091</v>
      </c>
      <c r="E22" s="77">
        <v>0</v>
      </c>
      <c r="F22" s="76">
        <v>2218857</v>
      </c>
      <c r="G22" s="76">
        <v>227224</v>
      </c>
      <c r="H22" s="76">
        <v>473799</v>
      </c>
      <c r="I22" s="76">
        <v>69536</v>
      </c>
      <c r="J22" s="76">
        <v>211632</v>
      </c>
      <c r="K22" s="76">
        <v>65136</v>
      </c>
      <c r="L22" s="76">
        <v>84995</v>
      </c>
      <c r="M22" s="77">
        <v>0</v>
      </c>
      <c r="N22" s="77">
        <v>0</v>
      </c>
      <c r="O22" s="76">
        <v>83550</v>
      </c>
      <c r="P22" s="77">
        <v>0</v>
      </c>
      <c r="Q22" s="77">
        <v>0</v>
      </c>
      <c r="R22" s="77">
        <v>0</v>
      </c>
      <c r="S22" s="77">
        <v>0</v>
      </c>
      <c r="T22" s="76">
        <v>68362</v>
      </c>
      <c r="U22" s="77">
        <v>0</v>
      </c>
      <c r="V22" s="77">
        <v>0</v>
      </c>
      <c r="W22" s="77">
        <v>0</v>
      </c>
      <c r="X22" s="77">
        <v>0</v>
      </c>
      <c r="Y22" s="77">
        <v>0</v>
      </c>
      <c r="Z22" s="77">
        <v>0</v>
      </c>
    </row>
    <row r="23" spans="1:26" s="73" customFormat="1" x14ac:dyDescent="0.2">
      <c r="A23" s="39" t="s">
        <v>40</v>
      </c>
      <c r="B23" s="39" t="s">
        <v>41</v>
      </c>
      <c r="C23" s="39" t="s">
        <v>429</v>
      </c>
      <c r="D23" s="76">
        <v>1305329.6000000001</v>
      </c>
      <c r="E23" s="77">
        <v>0</v>
      </c>
      <c r="F23" s="76">
        <v>995577.22</v>
      </c>
      <c r="G23" s="76">
        <v>37774.68</v>
      </c>
      <c r="H23" s="76">
        <v>5288.45</v>
      </c>
      <c r="I23" s="76">
        <v>15109.87</v>
      </c>
      <c r="J23" s="76">
        <v>34752.71</v>
      </c>
      <c r="K23" s="76">
        <v>5288.46</v>
      </c>
      <c r="L23" s="76">
        <v>37774.68</v>
      </c>
      <c r="M23" s="76">
        <v>98214.17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6">
        <v>75549.36</v>
      </c>
      <c r="U23" s="77">
        <v>0</v>
      </c>
      <c r="V23" s="77">
        <v>0</v>
      </c>
      <c r="W23" s="77">
        <v>0</v>
      </c>
      <c r="X23" s="77">
        <v>0</v>
      </c>
      <c r="Y23" s="77">
        <v>0</v>
      </c>
      <c r="Z23" s="77">
        <v>0</v>
      </c>
    </row>
    <row r="24" spans="1:26" s="73" customFormat="1" x14ac:dyDescent="0.2">
      <c r="A24" s="39" t="s">
        <v>42</v>
      </c>
      <c r="B24" s="39" t="s">
        <v>43</v>
      </c>
      <c r="C24" s="39" t="s">
        <v>429</v>
      </c>
      <c r="D24" s="76">
        <v>3552616.3</v>
      </c>
      <c r="E24" s="77">
        <v>0</v>
      </c>
      <c r="F24" s="76">
        <v>2646639.0699999998</v>
      </c>
      <c r="G24" s="76">
        <v>66291.02</v>
      </c>
      <c r="H24" s="76">
        <v>154679.04000000001</v>
      </c>
      <c r="I24" s="76">
        <v>66291.02</v>
      </c>
      <c r="J24" s="76">
        <v>154679.04000000001</v>
      </c>
      <c r="K24" s="76">
        <v>22097.01</v>
      </c>
      <c r="L24" s="76">
        <v>132582.03</v>
      </c>
      <c r="M24" s="77">
        <v>0</v>
      </c>
      <c r="N24" s="77">
        <v>0</v>
      </c>
      <c r="O24" s="76">
        <v>176776.04</v>
      </c>
      <c r="P24" s="77">
        <v>0</v>
      </c>
      <c r="Q24" s="77">
        <v>0</v>
      </c>
      <c r="R24" s="77">
        <v>0</v>
      </c>
      <c r="S24" s="77">
        <v>0</v>
      </c>
      <c r="T24" s="76">
        <v>132582.03</v>
      </c>
      <c r="U24" s="77">
        <v>0</v>
      </c>
      <c r="V24" s="77">
        <v>0</v>
      </c>
      <c r="W24" s="77">
        <v>0</v>
      </c>
      <c r="X24" s="77">
        <v>0</v>
      </c>
      <c r="Y24" s="77">
        <v>0</v>
      </c>
      <c r="Z24" s="77">
        <v>0</v>
      </c>
    </row>
    <row r="25" spans="1:26" s="73" customFormat="1" x14ac:dyDescent="0.2">
      <c r="A25" s="39" t="s">
        <v>44</v>
      </c>
      <c r="B25" s="39" t="s">
        <v>45</v>
      </c>
      <c r="C25" s="39" t="s">
        <v>429</v>
      </c>
      <c r="D25" s="76">
        <v>3233024.05</v>
      </c>
      <c r="E25" s="77">
        <v>0</v>
      </c>
      <c r="F25" s="76">
        <v>2403609.16</v>
      </c>
      <c r="G25" s="76">
        <v>121309.67</v>
      </c>
      <c r="H25" s="76">
        <v>62928.26</v>
      </c>
      <c r="I25" s="76">
        <v>92449.8</v>
      </c>
      <c r="J25" s="76">
        <v>192801.89</v>
      </c>
      <c r="K25" s="76">
        <v>75318.91</v>
      </c>
      <c r="L25" s="76">
        <v>99040.83</v>
      </c>
      <c r="M25" s="77">
        <v>0</v>
      </c>
      <c r="N25" s="77">
        <v>0</v>
      </c>
      <c r="O25" s="76">
        <v>93876.18</v>
      </c>
      <c r="P25" s="77">
        <v>0</v>
      </c>
      <c r="Q25" s="77">
        <v>0</v>
      </c>
      <c r="R25" s="77">
        <v>0</v>
      </c>
      <c r="S25" s="77">
        <v>0</v>
      </c>
      <c r="T25" s="76">
        <v>91689.35</v>
      </c>
      <c r="U25" s="77">
        <v>0</v>
      </c>
      <c r="V25" s="77">
        <v>0</v>
      </c>
      <c r="W25" s="77">
        <v>0</v>
      </c>
      <c r="X25" s="77">
        <v>0</v>
      </c>
      <c r="Y25" s="77">
        <v>0</v>
      </c>
      <c r="Z25" s="77">
        <v>0</v>
      </c>
    </row>
    <row r="26" spans="1:26" s="73" customFormat="1" x14ac:dyDescent="0.2">
      <c r="A26" s="39" t="s">
        <v>46</v>
      </c>
      <c r="B26" s="39" t="s">
        <v>47</v>
      </c>
      <c r="C26" s="39" t="s">
        <v>429</v>
      </c>
      <c r="D26" s="76">
        <v>12012577.76</v>
      </c>
      <c r="E26" s="77">
        <v>0</v>
      </c>
      <c r="F26" s="76">
        <v>8355112.6100000003</v>
      </c>
      <c r="G26" s="76">
        <v>449378</v>
      </c>
      <c r="H26" s="76">
        <v>452629.37</v>
      </c>
      <c r="I26" s="76">
        <v>44200.75</v>
      </c>
      <c r="J26" s="76">
        <v>994295.55</v>
      </c>
      <c r="K26" s="76">
        <v>126320.5</v>
      </c>
      <c r="L26" s="76">
        <v>459475.89</v>
      </c>
      <c r="M26" s="77">
        <v>0</v>
      </c>
      <c r="N26" s="77">
        <v>0</v>
      </c>
      <c r="O26" s="76">
        <v>654892.94999999995</v>
      </c>
      <c r="P26" s="77">
        <v>0</v>
      </c>
      <c r="Q26" s="77">
        <v>0</v>
      </c>
      <c r="R26" s="77">
        <v>0</v>
      </c>
      <c r="S26" s="77">
        <v>0</v>
      </c>
      <c r="T26" s="76">
        <v>476272.14</v>
      </c>
      <c r="U26" s="77">
        <v>0</v>
      </c>
      <c r="V26" s="77">
        <v>0</v>
      </c>
      <c r="W26" s="77">
        <v>0</v>
      </c>
      <c r="X26" s="77">
        <v>0</v>
      </c>
      <c r="Y26" s="77">
        <v>0</v>
      </c>
      <c r="Z26" s="77">
        <v>0</v>
      </c>
    </row>
    <row r="27" spans="1:26" s="73" customFormat="1" x14ac:dyDescent="0.2">
      <c r="A27" s="39" t="s">
        <v>48</v>
      </c>
      <c r="B27" s="39" t="s">
        <v>49</v>
      </c>
      <c r="C27" s="39" t="s">
        <v>429</v>
      </c>
      <c r="D27" s="76">
        <v>511893.58</v>
      </c>
      <c r="E27" s="77">
        <v>0</v>
      </c>
      <c r="F27" s="76">
        <v>368033.7</v>
      </c>
      <c r="G27" s="76">
        <v>15561.55</v>
      </c>
      <c r="H27" s="76">
        <v>28220.9</v>
      </c>
      <c r="I27" s="76">
        <v>25850.62</v>
      </c>
      <c r="J27" s="76">
        <v>35934.92</v>
      </c>
      <c r="K27" s="76">
        <v>9487.42</v>
      </c>
      <c r="L27" s="76">
        <v>12255.9</v>
      </c>
      <c r="M27" s="77">
        <v>0</v>
      </c>
      <c r="N27" s="77">
        <v>0</v>
      </c>
      <c r="O27" s="76">
        <v>7994.34</v>
      </c>
      <c r="P27" s="77">
        <v>0</v>
      </c>
      <c r="Q27" s="77">
        <v>0</v>
      </c>
      <c r="R27" s="77">
        <v>0</v>
      </c>
      <c r="S27" s="77">
        <v>0</v>
      </c>
      <c r="T27" s="76">
        <v>8554.23</v>
      </c>
      <c r="U27" s="77">
        <v>0</v>
      </c>
      <c r="V27" s="77">
        <v>0</v>
      </c>
      <c r="W27" s="77">
        <v>0</v>
      </c>
      <c r="X27" s="77">
        <v>0</v>
      </c>
      <c r="Y27" s="77">
        <v>0</v>
      </c>
      <c r="Z27" s="77">
        <v>0</v>
      </c>
    </row>
    <row r="28" spans="1:26" s="73" customFormat="1" x14ac:dyDescent="0.2">
      <c r="A28" s="39" t="s">
        <v>50</v>
      </c>
      <c r="B28" s="39" t="s">
        <v>51</v>
      </c>
      <c r="C28" s="39" t="s">
        <v>429</v>
      </c>
      <c r="D28" s="76">
        <v>2728303</v>
      </c>
      <c r="E28" s="77">
        <v>0</v>
      </c>
      <c r="F28" s="76">
        <v>2022314</v>
      </c>
      <c r="G28" s="76">
        <v>120510</v>
      </c>
      <c r="H28" s="76">
        <v>94453</v>
      </c>
      <c r="I28" s="76">
        <v>39032</v>
      </c>
      <c r="J28" s="76">
        <v>161778</v>
      </c>
      <c r="K28" s="76">
        <v>39239</v>
      </c>
      <c r="L28" s="76">
        <v>67277</v>
      </c>
      <c r="M28" s="76">
        <v>93039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6">
        <v>62153</v>
      </c>
      <c r="U28" s="77">
        <v>0</v>
      </c>
      <c r="V28" s="76">
        <v>28508</v>
      </c>
      <c r="W28" s="77">
        <v>0</v>
      </c>
      <c r="X28" s="77">
        <v>0</v>
      </c>
      <c r="Y28" s="77">
        <v>0</v>
      </c>
      <c r="Z28" s="77">
        <v>0</v>
      </c>
    </row>
    <row r="29" spans="1:26" s="73" customFormat="1" x14ac:dyDescent="0.2">
      <c r="A29" s="39" t="s">
        <v>52</v>
      </c>
      <c r="B29" s="39" t="s">
        <v>53</v>
      </c>
      <c r="C29" s="39" t="s">
        <v>429</v>
      </c>
      <c r="D29" s="76">
        <v>2506596.1</v>
      </c>
      <c r="E29" s="77">
        <v>0</v>
      </c>
      <c r="F29" s="76">
        <v>1997366.82</v>
      </c>
      <c r="G29" s="76">
        <v>63125.72</v>
      </c>
      <c r="H29" s="76">
        <v>57675.18</v>
      </c>
      <c r="I29" s="76">
        <v>28661.1</v>
      </c>
      <c r="J29" s="76">
        <v>103736.37</v>
      </c>
      <c r="K29" s="76">
        <v>46364.09</v>
      </c>
      <c r="L29" s="76">
        <v>74278.259999999995</v>
      </c>
      <c r="M29" s="77">
        <v>0</v>
      </c>
      <c r="N29" s="77">
        <v>0</v>
      </c>
      <c r="O29" s="76">
        <v>81754.539999999994</v>
      </c>
      <c r="P29" s="77">
        <v>0</v>
      </c>
      <c r="Q29" s="77">
        <v>0</v>
      </c>
      <c r="R29" s="77">
        <v>0</v>
      </c>
      <c r="S29" s="77">
        <v>0</v>
      </c>
      <c r="T29" s="76">
        <v>53634.02</v>
      </c>
      <c r="U29" s="77">
        <v>0</v>
      </c>
      <c r="V29" s="77">
        <v>0</v>
      </c>
      <c r="W29" s="77">
        <v>0</v>
      </c>
      <c r="X29" s="77">
        <v>0</v>
      </c>
      <c r="Y29" s="77">
        <v>0</v>
      </c>
      <c r="Z29" s="77">
        <v>0</v>
      </c>
    </row>
    <row r="30" spans="1:26" s="73" customFormat="1" x14ac:dyDescent="0.2">
      <c r="A30" s="39" t="s">
        <v>54</v>
      </c>
      <c r="B30" s="39" t="s">
        <v>55</v>
      </c>
      <c r="C30" s="39" t="s">
        <v>429</v>
      </c>
      <c r="D30" s="76">
        <v>4021062.45</v>
      </c>
      <c r="E30" s="77">
        <v>0</v>
      </c>
      <c r="F30" s="76">
        <v>3263348.55</v>
      </c>
      <c r="G30" s="76">
        <v>94152.46</v>
      </c>
      <c r="H30" s="76">
        <v>95180.36</v>
      </c>
      <c r="I30" s="76">
        <v>32806.720000000001</v>
      </c>
      <c r="J30" s="76">
        <v>127067.96</v>
      </c>
      <c r="K30" s="76">
        <v>58536.84</v>
      </c>
      <c r="L30" s="76">
        <v>120241.4</v>
      </c>
      <c r="M30" s="77">
        <v>0</v>
      </c>
      <c r="N30" s="77">
        <v>0</v>
      </c>
      <c r="O30" s="76">
        <v>119550.2</v>
      </c>
      <c r="P30" s="77">
        <v>0</v>
      </c>
      <c r="Q30" s="77">
        <v>0</v>
      </c>
      <c r="R30" s="77">
        <v>0</v>
      </c>
      <c r="S30" s="77">
        <v>0</v>
      </c>
      <c r="T30" s="76">
        <v>110110.42</v>
      </c>
      <c r="U30" s="77">
        <v>0</v>
      </c>
      <c r="V30" s="76">
        <v>67.540000000000006</v>
      </c>
      <c r="W30" s="77">
        <v>0</v>
      </c>
      <c r="X30" s="77">
        <v>0</v>
      </c>
      <c r="Y30" s="77">
        <v>0</v>
      </c>
      <c r="Z30" s="77">
        <v>0</v>
      </c>
    </row>
    <row r="31" spans="1:26" s="73" customFormat="1" x14ac:dyDescent="0.2">
      <c r="A31" s="39" t="s">
        <v>56</v>
      </c>
      <c r="B31" s="39" t="s">
        <v>57</v>
      </c>
      <c r="C31" s="39" t="s">
        <v>429</v>
      </c>
      <c r="D31" s="76">
        <v>5765123</v>
      </c>
      <c r="E31" s="77">
        <v>0</v>
      </c>
      <c r="F31" s="76">
        <v>4164874</v>
      </c>
      <c r="G31" s="76">
        <v>296351</v>
      </c>
      <c r="H31" s="76">
        <v>161981</v>
      </c>
      <c r="I31" s="76">
        <v>49318</v>
      </c>
      <c r="J31" s="76">
        <v>468112</v>
      </c>
      <c r="K31" s="76">
        <v>102413</v>
      </c>
      <c r="L31" s="76">
        <v>184747</v>
      </c>
      <c r="M31" s="77">
        <v>0</v>
      </c>
      <c r="N31" s="77">
        <v>0</v>
      </c>
      <c r="O31" s="76">
        <v>235614</v>
      </c>
      <c r="P31" s="77">
        <v>0</v>
      </c>
      <c r="Q31" s="77">
        <v>0</v>
      </c>
      <c r="R31" s="77">
        <v>0</v>
      </c>
      <c r="S31" s="77">
        <v>0</v>
      </c>
      <c r="T31" s="76">
        <v>97710</v>
      </c>
      <c r="U31" s="77">
        <v>0</v>
      </c>
      <c r="V31" s="76">
        <v>4003</v>
      </c>
      <c r="W31" s="77">
        <v>0</v>
      </c>
      <c r="X31" s="77">
        <v>0</v>
      </c>
      <c r="Y31" s="77">
        <v>0</v>
      </c>
      <c r="Z31" s="77">
        <v>0</v>
      </c>
    </row>
    <row r="32" spans="1:26" s="73" customFormat="1" x14ac:dyDescent="0.2">
      <c r="A32" s="39" t="s">
        <v>58</v>
      </c>
      <c r="B32" s="39" t="s">
        <v>59</v>
      </c>
      <c r="C32" s="39" t="s">
        <v>429</v>
      </c>
      <c r="D32" s="76">
        <v>1605490.18</v>
      </c>
      <c r="E32" s="77">
        <v>0</v>
      </c>
      <c r="F32" s="76">
        <v>1029979.21</v>
      </c>
      <c r="G32" s="76">
        <v>93246.91</v>
      </c>
      <c r="H32" s="76">
        <v>98201.51</v>
      </c>
      <c r="I32" s="76">
        <v>53725.42</v>
      </c>
      <c r="J32" s="76">
        <v>111483.31</v>
      </c>
      <c r="K32" s="76">
        <v>24221.48</v>
      </c>
      <c r="L32" s="76">
        <v>70034.67</v>
      </c>
      <c r="M32" s="76">
        <v>57581.55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6">
        <v>67016.12</v>
      </c>
      <c r="U32" s="77">
        <v>0</v>
      </c>
      <c r="V32" s="77">
        <v>0</v>
      </c>
      <c r="W32" s="77">
        <v>0</v>
      </c>
      <c r="X32" s="77">
        <v>0</v>
      </c>
      <c r="Y32" s="77">
        <v>0</v>
      </c>
      <c r="Z32" s="77">
        <v>0</v>
      </c>
    </row>
    <row r="33" spans="1:26" s="73" customFormat="1" x14ac:dyDescent="0.2">
      <c r="A33" s="39" t="s">
        <v>60</v>
      </c>
      <c r="B33" s="39" t="s">
        <v>61</v>
      </c>
      <c r="C33" s="39" t="s">
        <v>429</v>
      </c>
      <c r="D33" s="76">
        <v>1065064.98</v>
      </c>
      <c r="E33" s="77">
        <v>0</v>
      </c>
      <c r="F33" s="76">
        <v>738904.21</v>
      </c>
      <c r="G33" s="76">
        <v>53496.05</v>
      </c>
      <c r="H33" s="76">
        <v>43192.45</v>
      </c>
      <c r="I33" s="76">
        <v>33681.51</v>
      </c>
      <c r="J33" s="76">
        <v>75748.7</v>
      </c>
      <c r="K33" s="76">
        <v>27374.59</v>
      </c>
      <c r="L33" s="76">
        <v>29897.360000000001</v>
      </c>
      <c r="M33" s="77">
        <v>0</v>
      </c>
      <c r="N33" s="77">
        <v>0</v>
      </c>
      <c r="O33" s="76">
        <v>40639.730000000003</v>
      </c>
      <c r="P33" s="77">
        <v>0</v>
      </c>
      <c r="Q33" s="77">
        <v>0</v>
      </c>
      <c r="R33" s="77">
        <v>0</v>
      </c>
      <c r="S33" s="77">
        <v>0</v>
      </c>
      <c r="T33" s="76">
        <v>22130.38</v>
      </c>
      <c r="U33" s="77">
        <v>0</v>
      </c>
      <c r="V33" s="77">
        <v>0</v>
      </c>
      <c r="W33" s="77">
        <v>0</v>
      </c>
      <c r="X33" s="77">
        <v>0</v>
      </c>
      <c r="Y33" s="77">
        <v>0</v>
      </c>
      <c r="Z33" s="77">
        <v>0</v>
      </c>
    </row>
    <row r="34" spans="1:26" s="73" customFormat="1" x14ac:dyDescent="0.2">
      <c r="A34" s="39" t="s">
        <v>62</v>
      </c>
      <c r="B34" s="39" t="s">
        <v>63</v>
      </c>
      <c r="C34" s="39" t="s">
        <v>429</v>
      </c>
      <c r="D34" s="76">
        <v>2508370.6800000002</v>
      </c>
      <c r="E34" s="77">
        <v>0</v>
      </c>
      <c r="F34" s="76">
        <v>1672416.36</v>
      </c>
      <c r="G34" s="76">
        <v>111662</v>
      </c>
      <c r="H34" s="76">
        <v>80399.66</v>
      </c>
      <c r="I34" s="76">
        <v>30714.03</v>
      </c>
      <c r="J34" s="76">
        <v>150037.26999999999</v>
      </c>
      <c r="K34" s="76">
        <v>41768.519999999997</v>
      </c>
      <c r="L34" s="76">
        <v>168576.47</v>
      </c>
      <c r="M34" s="76">
        <v>135763.54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6">
        <v>117032.83</v>
      </c>
      <c r="U34" s="77">
        <v>0</v>
      </c>
      <c r="V34" s="77">
        <v>0</v>
      </c>
      <c r="W34" s="77">
        <v>0</v>
      </c>
      <c r="X34" s="77">
        <v>0</v>
      </c>
      <c r="Y34" s="77">
        <v>0</v>
      </c>
      <c r="Z34" s="77">
        <v>0</v>
      </c>
    </row>
    <row r="35" spans="1:26" s="73" customFormat="1" x14ac:dyDescent="0.2">
      <c r="A35" s="39" t="s">
        <v>64</v>
      </c>
      <c r="B35" s="39" t="s">
        <v>65</v>
      </c>
      <c r="C35" s="39" t="s">
        <v>429</v>
      </c>
      <c r="D35" s="76">
        <v>5987338.6200000001</v>
      </c>
      <c r="E35" s="77">
        <v>0</v>
      </c>
      <c r="F35" s="76">
        <v>3486034.23</v>
      </c>
      <c r="G35" s="76">
        <v>232515.04</v>
      </c>
      <c r="H35" s="76">
        <v>271232.55</v>
      </c>
      <c r="I35" s="76">
        <v>88667.9</v>
      </c>
      <c r="J35" s="76">
        <v>262472.90999999997</v>
      </c>
      <c r="K35" s="76">
        <v>111618.24000000001</v>
      </c>
      <c r="L35" s="76">
        <v>567946.98</v>
      </c>
      <c r="M35" s="77">
        <v>0</v>
      </c>
      <c r="N35" s="77">
        <v>0</v>
      </c>
      <c r="O35" s="76">
        <v>508850.17</v>
      </c>
      <c r="P35" s="77">
        <v>0</v>
      </c>
      <c r="Q35" s="77">
        <v>0</v>
      </c>
      <c r="R35" s="77">
        <v>0</v>
      </c>
      <c r="S35" s="77">
        <v>0</v>
      </c>
      <c r="T35" s="76">
        <v>358019.71</v>
      </c>
      <c r="U35" s="77">
        <v>0</v>
      </c>
      <c r="V35" s="76">
        <v>99980.89</v>
      </c>
      <c r="W35" s="77">
        <v>0</v>
      </c>
      <c r="X35" s="77">
        <v>0</v>
      </c>
      <c r="Y35" s="77">
        <v>0</v>
      </c>
      <c r="Z35" s="77">
        <v>0</v>
      </c>
    </row>
    <row r="36" spans="1:26" s="73" customFormat="1" x14ac:dyDescent="0.2">
      <c r="A36" s="39" t="s">
        <v>66</v>
      </c>
      <c r="B36" s="39" t="s">
        <v>67</v>
      </c>
      <c r="C36" s="39" t="s">
        <v>429</v>
      </c>
      <c r="D36" s="76">
        <v>3368119.99</v>
      </c>
      <c r="E36" s="77">
        <v>0</v>
      </c>
      <c r="F36" s="76">
        <v>2633637.9900000002</v>
      </c>
      <c r="G36" s="76">
        <v>109987</v>
      </c>
      <c r="H36" s="76">
        <v>76826</v>
      </c>
      <c r="I36" s="76">
        <v>25334</v>
      </c>
      <c r="J36" s="76">
        <v>150357</v>
      </c>
      <c r="K36" s="76">
        <v>44901</v>
      </c>
      <c r="L36" s="76">
        <v>97629</v>
      </c>
      <c r="M36" s="77">
        <v>0</v>
      </c>
      <c r="N36" s="77">
        <v>0</v>
      </c>
      <c r="O36" s="76">
        <v>122139</v>
      </c>
      <c r="P36" s="77">
        <v>0</v>
      </c>
      <c r="Q36" s="77">
        <v>0</v>
      </c>
      <c r="R36" s="77">
        <v>0</v>
      </c>
      <c r="S36" s="77">
        <v>0</v>
      </c>
      <c r="T36" s="76">
        <v>107309</v>
      </c>
      <c r="U36" s="77">
        <v>0</v>
      </c>
      <c r="V36" s="77">
        <v>0</v>
      </c>
      <c r="W36" s="77">
        <v>0</v>
      </c>
      <c r="X36" s="77">
        <v>0</v>
      </c>
      <c r="Y36" s="77">
        <v>0</v>
      </c>
      <c r="Z36" s="77">
        <v>0</v>
      </c>
    </row>
    <row r="37" spans="1:26" s="73" customFormat="1" x14ac:dyDescent="0.2">
      <c r="A37" s="39" t="s">
        <v>68</v>
      </c>
      <c r="B37" s="39" t="s">
        <v>69</v>
      </c>
      <c r="C37" s="39" t="s">
        <v>429</v>
      </c>
      <c r="D37" s="76">
        <v>969095</v>
      </c>
      <c r="E37" s="77">
        <v>0</v>
      </c>
      <c r="F37" s="76">
        <v>701523</v>
      </c>
      <c r="G37" s="76">
        <v>19358</v>
      </c>
      <c r="H37" s="76">
        <v>25243</v>
      </c>
      <c r="I37" s="76">
        <v>28781</v>
      </c>
      <c r="J37" s="76">
        <v>53330</v>
      </c>
      <c r="K37" s="76">
        <v>9999</v>
      </c>
      <c r="L37" s="76">
        <v>29997</v>
      </c>
      <c r="M37" s="77">
        <v>0</v>
      </c>
      <c r="N37" s="77">
        <v>0</v>
      </c>
      <c r="O37" s="76">
        <v>49993</v>
      </c>
      <c r="P37" s="77">
        <v>0</v>
      </c>
      <c r="Q37" s="77">
        <v>0</v>
      </c>
      <c r="R37" s="77">
        <v>0</v>
      </c>
      <c r="S37" s="77">
        <v>0</v>
      </c>
      <c r="T37" s="76">
        <v>50871</v>
      </c>
      <c r="U37" s="77">
        <v>0</v>
      </c>
      <c r="V37" s="77">
        <v>0</v>
      </c>
      <c r="W37" s="77">
        <v>0</v>
      </c>
      <c r="X37" s="77">
        <v>0</v>
      </c>
      <c r="Y37" s="77">
        <v>0</v>
      </c>
      <c r="Z37" s="77">
        <v>0</v>
      </c>
    </row>
    <row r="38" spans="1:26" s="73" customFormat="1" x14ac:dyDescent="0.2">
      <c r="A38" s="39" t="s">
        <v>70</v>
      </c>
      <c r="B38" s="39" t="s">
        <v>71</v>
      </c>
      <c r="C38" s="39" t="s">
        <v>429</v>
      </c>
      <c r="D38" s="76">
        <v>11197934.48</v>
      </c>
      <c r="E38" s="77">
        <v>0</v>
      </c>
      <c r="F38" s="76">
        <v>8871116.5800000001</v>
      </c>
      <c r="G38" s="76">
        <v>435941.29</v>
      </c>
      <c r="H38" s="76">
        <v>224414.43</v>
      </c>
      <c r="I38" s="76">
        <v>36970.019999999997</v>
      </c>
      <c r="J38" s="76">
        <v>368034.68</v>
      </c>
      <c r="K38" s="76">
        <v>144974.48000000001</v>
      </c>
      <c r="L38" s="76">
        <v>357862.47</v>
      </c>
      <c r="M38" s="77">
        <v>0</v>
      </c>
      <c r="N38" s="77">
        <v>0</v>
      </c>
      <c r="O38" s="76">
        <v>380034.98</v>
      </c>
      <c r="P38" s="77">
        <v>0</v>
      </c>
      <c r="Q38" s="77">
        <v>0</v>
      </c>
      <c r="R38" s="77">
        <v>0</v>
      </c>
      <c r="S38" s="77">
        <v>0</v>
      </c>
      <c r="T38" s="76">
        <v>258868.66</v>
      </c>
      <c r="U38" s="77">
        <v>0</v>
      </c>
      <c r="V38" s="76">
        <v>119716.89</v>
      </c>
      <c r="W38" s="77">
        <v>0</v>
      </c>
      <c r="X38" s="77">
        <v>0</v>
      </c>
      <c r="Y38" s="77">
        <v>0</v>
      </c>
      <c r="Z38" s="77">
        <v>0</v>
      </c>
    </row>
    <row r="39" spans="1:26" s="73" customFormat="1" x14ac:dyDescent="0.2">
      <c r="A39" s="39" t="s">
        <v>72</v>
      </c>
      <c r="B39" s="39" t="s">
        <v>73</v>
      </c>
      <c r="C39" s="39" t="s">
        <v>429</v>
      </c>
      <c r="D39" s="76">
        <v>6454821.7300000004</v>
      </c>
      <c r="E39" s="77">
        <v>0</v>
      </c>
      <c r="F39" s="76">
        <v>5327243.3499999996</v>
      </c>
      <c r="G39" s="76">
        <v>174318.8</v>
      </c>
      <c r="H39" s="76">
        <v>101262.63</v>
      </c>
      <c r="I39" s="76">
        <v>25105</v>
      </c>
      <c r="J39" s="76">
        <v>240810.69</v>
      </c>
      <c r="K39" s="76">
        <v>89272.66</v>
      </c>
      <c r="L39" s="76">
        <v>172573.62</v>
      </c>
      <c r="M39" s="77">
        <v>0</v>
      </c>
      <c r="N39" s="77">
        <v>0</v>
      </c>
      <c r="O39" s="76">
        <v>172102.31</v>
      </c>
      <c r="P39" s="77">
        <v>0</v>
      </c>
      <c r="Q39" s="77">
        <v>0</v>
      </c>
      <c r="R39" s="77">
        <v>0</v>
      </c>
      <c r="S39" s="77">
        <v>0</v>
      </c>
      <c r="T39" s="76">
        <v>152132.67000000001</v>
      </c>
      <c r="U39" s="77">
        <v>0</v>
      </c>
      <c r="V39" s="77">
        <v>0</v>
      </c>
      <c r="W39" s="77">
        <v>0</v>
      </c>
      <c r="X39" s="77">
        <v>0</v>
      </c>
      <c r="Y39" s="77">
        <v>0</v>
      </c>
      <c r="Z39" s="77">
        <v>0</v>
      </c>
    </row>
    <row r="40" spans="1:26" s="73" customFormat="1" x14ac:dyDescent="0.2">
      <c r="A40" s="39" t="s">
        <v>74</v>
      </c>
      <c r="B40" s="39" t="s">
        <v>75</v>
      </c>
      <c r="C40" s="39" t="s">
        <v>429</v>
      </c>
      <c r="D40" s="76">
        <v>5621850</v>
      </c>
      <c r="E40" s="77">
        <v>0</v>
      </c>
      <c r="F40" s="76">
        <v>4297303</v>
      </c>
      <c r="G40" s="76">
        <v>104633</v>
      </c>
      <c r="H40" s="76">
        <v>136387</v>
      </c>
      <c r="I40" s="76">
        <v>125545</v>
      </c>
      <c r="J40" s="76">
        <v>214025</v>
      </c>
      <c r="K40" s="76">
        <v>41849</v>
      </c>
      <c r="L40" s="76">
        <v>242181</v>
      </c>
      <c r="M40" s="77">
        <v>0</v>
      </c>
      <c r="N40" s="77">
        <v>0</v>
      </c>
      <c r="O40" s="76">
        <v>275972</v>
      </c>
      <c r="P40" s="77">
        <v>0</v>
      </c>
      <c r="Q40" s="77">
        <v>0</v>
      </c>
      <c r="R40" s="77">
        <v>0</v>
      </c>
      <c r="S40" s="77">
        <v>0</v>
      </c>
      <c r="T40" s="76">
        <v>183955</v>
      </c>
      <c r="U40" s="77">
        <v>0</v>
      </c>
      <c r="V40" s="77">
        <v>0</v>
      </c>
      <c r="W40" s="77">
        <v>0</v>
      </c>
      <c r="X40" s="77">
        <v>0</v>
      </c>
      <c r="Y40" s="77">
        <v>0</v>
      </c>
      <c r="Z40" s="77">
        <v>0</v>
      </c>
    </row>
    <row r="41" spans="1:26" s="73" customFormat="1" x14ac:dyDescent="0.2">
      <c r="A41" s="39" t="s">
        <v>76</v>
      </c>
      <c r="B41" s="39" t="s">
        <v>77</v>
      </c>
      <c r="C41" s="39" t="s">
        <v>429</v>
      </c>
      <c r="D41" s="76">
        <v>2480852.7999999998</v>
      </c>
      <c r="E41" s="77">
        <v>0</v>
      </c>
      <c r="F41" s="76">
        <v>1833370.24</v>
      </c>
      <c r="G41" s="76">
        <v>117531.62</v>
      </c>
      <c r="H41" s="76">
        <v>110236.79</v>
      </c>
      <c r="I41" s="76">
        <v>80894.61</v>
      </c>
      <c r="J41" s="76">
        <v>124989.32</v>
      </c>
      <c r="K41" s="76">
        <v>22047.360000000001</v>
      </c>
      <c r="L41" s="76">
        <v>59010.11</v>
      </c>
      <c r="M41" s="77">
        <v>0</v>
      </c>
      <c r="N41" s="77">
        <v>0</v>
      </c>
      <c r="O41" s="76">
        <v>73762.64</v>
      </c>
      <c r="P41" s="77">
        <v>0</v>
      </c>
      <c r="Q41" s="77">
        <v>0</v>
      </c>
      <c r="R41" s="77">
        <v>0</v>
      </c>
      <c r="S41" s="77">
        <v>0</v>
      </c>
      <c r="T41" s="76">
        <v>59010.11</v>
      </c>
      <c r="U41" s="77">
        <v>0</v>
      </c>
      <c r="V41" s="77">
        <v>0</v>
      </c>
      <c r="W41" s="77">
        <v>0</v>
      </c>
      <c r="X41" s="77">
        <v>0</v>
      </c>
      <c r="Y41" s="77">
        <v>0</v>
      </c>
      <c r="Z41" s="77">
        <v>0</v>
      </c>
    </row>
    <row r="42" spans="1:26" s="73" customFormat="1" x14ac:dyDescent="0.2">
      <c r="A42" s="39" t="s">
        <v>78</v>
      </c>
      <c r="B42" s="39" t="s">
        <v>79</v>
      </c>
      <c r="C42" s="39" t="s">
        <v>429</v>
      </c>
      <c r="D42" s="76">
        <v>390206.36</v>
      </c>
      <c r="E42" s="77">
        <v>0</v>
      </c>
      <c r="F42" s="76">
        <v>270306.14</v>
      </c>
      <c r="G42" s="76">
        <v>18241.580000000002</v>
      </c>
      <c r="H42" s="76">
        <v>17095.400000000001</v>
      </c>
      <c r="I42" s="76">
        <v>24688.639999999999</v>
      </c>
      <c r="J42" s="76">
        <v>8234.51</v>
      </c>
      <c r="K42" s="76">
        <v>13485.41</v>
      </c>
      <c r="L42" s="76">
        <v>16008.96</v>
      </c>
      <c r="M42" s="77">
        <v>0</v>
      </c>
      <c r="N42" s="77">
        <v>0</v>
      </c>
      <c r="O42" s="76">
        <v>10939.45</v>
      </c>
      <c r="P42" s="77">
        <v>0</v>
      </c>
      <c r="Q42" s="77">
        <v>0</v>
      </c>
      <c r="R42" s="77">
        <v>0</v>
      </c>
      <c r="S42" s="77">
        <v>0</v>
      </c>
      <c r="T42" s="76">
        <v>11206.27</v>
      </c>
      <c r="U42" s="77">
        <v>0</v>
      </c>
      <c r="V42" s="77">
        <v>0</v>
      </c>
      <c r="W42" s="77">
        <v>0</v>
      </c>
      <c r="X42" s="77">
        <v>0</v>
      </c>
      <c r="Y42" s="77">
        <v>0</v>
      </c>
      <c r="Z42" s="77">
        <v>0</v>
      </c>
    </row>
    <row r="43" spans="1:26" s="73" customFormat="1" x14ac:dyDescent="0.2">
      <c r="A43" s="39" t="s">
        <v>80</v>
      </c>
      <c r="B43" s="39" t="s">
        <v>81</v>
      </c>
      <c r="C43" s="39" t="s">
        <v>429</v>
      </c>
      <c r="D43" s="76">
        <v>2664087.65</v>
      </c>
      <c r="E43" s="77">
        <v>0</v>
      </c>
      <c r="F43" s="76">
        <v>2219968.34</v>
      </c>
      <c r="G43" s="76">
        <v>23755.83</v>
      </c>
      <c r="H43" s="76">
        <v>42503.95</v>
      </c>
      <c r="I43" s="76">
        <v>42915.94</v>
      </c>
      <c r="J43" s="76">
        <v>109361.39</v>
      </c>
      <c r="K43" s="76">
        <v>50680.63</v>
      </c>
      <c r="L43" s="76">
        <v>79338.820000000007</v>
      </c>
      <c r="M43" s="77">
        <v>0</v>
      </c>
      <c r="N43" s="77">
        <v>0</v>
      </c>
      <c r="O43" s="76">
        <v>29878.880000000001</v>
      </c>
      <c r="P43" s="77">
        <v>0</v>
      </c>
      <c r="Q43" s="77">
        <v>0</v>
      </c>
      <c r="R43" s="77">
        <v>0</v>
      </c>
      <c r="S43" s="77">
        <v>0</v>
      </c>
      <c r="T43" s="76">
        <v>65683.87</v>
      </c>
      <c r="U43" s="77">
        <v>0</v>
      </c>
      <c r="V43" s="77">
        <v>0</v>
      </c>
      <c r="W43" s="77">
        <v>0</v>
      </c>
      <c r="X43" s="77">
        <v>0</v>
      </c>
      <c r="Y43" s="77">
        <v>0</v>
      </c>
      <c r="Z43" s="77">
        <v>0</v>
      </c>
    </row>
    <row r="44" spans="1:26" s="73" customFormat="1" x14ac:dyDescent="0.2">
      <c r="A44" s="39" t="s">
        <v>82</v>
      </c>
      <c r="B44" s="39" t="s">
        <v>83</v>
      </c>
      <c r="C44" s="39" t="s">
        <v>429</v>
      </c>
      <c r="D44" s="76">
        <v>6611980.5899999999</v>
      </c>
      <c r="E44" s="77">
        <v>0</v>
      </c>
      <c r="F44" s="76">
        <v>5001942.91</v>
      </c>
      <c r="G44" s="77">
        <v>0</v>
      </c>
      <c r="H44" s="76">
        <v>302792.26</v>
      </c>
      <c r="I44" s="76">
        <v>173024.12</v>
      </c>
      <c r="J44" s="76">
        <v>86512.08</v>
      </c>
      <c r="K44" s="76">
        <v>475816.41</v>
      </c>
      <c r="L44" s="76">
        <v>259536.23</v>
      </c>
      <c r="M44" s="77">
        <v>0</v>
      </c>
      <c r="N44" s="77">
        <v>0</v>
      </c>
      <c r="O44" s="76">
        <v>302792.26</v>
      </c>
      <c r="P44" s="77">
        <v>0</v>
      </c>
      <c r="Q44" s="77">
        <v>0</v>
      </c>
      <c r="R44" s="77">
        <v>0</v>
      </c>
      <c r="S44" s="77">
        <v>0</v>
      </c>
      <c r="T44" s="76">
        <v>9564.32</v>
      </c>
      <c r="U44" s="77">
        <v>0</v>
      </c>
      <c r="V44" s="77">
        <v>0</v>
      </c>
      <c r="W44" s="77">
        <v>0</v>
      </c>
      <c r="X44" s="77">
        <v>0</v>
      </c>
      <c r="Y44" s="77">
        <v>0</v>
      </c>
      <c r="Z44" s="77">
        <v>0</v>
      </c>
    </row>
    <row r="45" spans="1:26" s="73" customFormat="1" x14ac:dyDescent="0.2">
      <c r="A45" s="39" t="s">
        <v>84</v>
      </c>
      <c r="B45" s="39" t="s">
        <v>85</v>
      </c>
      <c r="C45" s="39" t="s">
        <v>429</v>
      </c>
      <c r="D45" s="76">
        <v>1659150</v>
      </c>
      <c r="E45" s="77">
        <v>0</v>
      </c>
      <c r="F45" s="76">
        <v>1052697</v>
      </c>
      <c r="G45" s="76">
        <v>77533</v>
      </c>
      <c r="H45" s="76">
        <v>92884</v>
      </c>
      <c r="I45" s="76">
        <v>29648</v>
      </c>
      <c r="J45" s="77">
        <v>0</v>
      </c>
      <c r="K45" s="76">
        <v>27998</v>
      </c>
      <c r="L45" s="76">
        <v>118599</v>
      </c>
      <c r="M45" s="77">
        <v>0</v>
      </c>
      <c r="N45" s="77">
        <v>0</v>
      </c>
      <c r="O45" s="76">
        <v>134093</v>
      </c>
      <c r="P45" s="77">
        <v>0</v>
      </c>
      <c r="Q45" s="77">
        <v>0</v>
      </c>
      <c r="R45" s="77">
        <v>0</v>
      </c>
      <c r="S45" s="77">
        <v>0</v>
      </c>
      <c r="T45" s="76">
        <v>114547</v>
      </c>
      <c r="U45" s="77">
        <v>0</v>
      </c>
      <c r="V45" s="76">
        <v>11151</v>
      </c>
      <c r="W45" s="77">
        <v>0</v>
      </c>
      <c r="X45" s="77">
        <v>0</v>
      </c>
      <c r="Y45" s="77">
        <v>0</v>
      </c>
      <c r="Z45" s="77">
        <v>0</v>
      </c>
    </row>
    <row r="46" spans="1:26" s="73" customFormat="1" x14ac:dyDescent="0.2">
      <c r="A46" s="39" t="s">
        <v>86</v>
      </c>
      <c r="B46" s="39" t="s">
        <v>87</v>
      </c>
      <c r="C46" s="39" t="s">
        <v>429</v>
      </c>
      <c r="D46" s="76">
        <v>1500654.95</v>
      </c>
      <c r="E46" s="77">
        <v>0</v>
      </c>
      <c r="F46" s="76">
        <v>1168969.56</v>
      </c>
      <c r="G46" s="76">
        <v>53786.82</v>
      </c>
      <c r="H46" s="76">
        <v>62751.29</v>
      </c>
      <c r="I46" s="76">
        <v>17928.939999999999</v>
      </c>
      <c r="J46" s="76">
        <v>71715.759999999995</v>
      </c>
      <c r="K46" s="76">
        <v>35857.879999999997</v>
      </c>
      <c r="L46" s="76">
        <v>26893.41</v>
      </c>
      <c r="M46" s="77">
        <v>0</v>
      </c>
      <c r="N46" s="77">
        <v>0</v>
      </c>
      <c r="O46" s="76">
        <v>35857.879999999997</v>
      </c>
      <c r="P46" s="77">
        <v>0</v>
      </c>
      <c r="Q46" s="77">
        <v>0</v>
      </c>
      <c r="R46" s="77">
        <v>0</v>
      </c>
      <c r="S46" s="77">
        <v>0</v>
      </c>
      <c r="T46" s="76">
        <v>26893.41</v>
      </c>
      <c r="U46" s="77">
        <v>0</v>
      </c>
      <c r="V46" s="77">
        <v>0</v>
      </c>
      <c r="W46" s="77">
        <v>0</v>
      </c>
      <c r="X46" s="77">
        <v>0</v>
      </c>
      <c r="Y46" s="77">
        <v>0</v>
      </c>
      <c r="Z46" s="77">
        <v>0</v>
      </c>
    </row>
    <row r="47" spans="1:26" s="73" customFormat="1" x14ac:dyDescent="0.2">
      <c r="A47" s="39" t="s">
        <v>88</v>
      </c>
      <c r="B47" s="39" t="s">
        <v>89</v>
      </c>
      <c r="C47" s="39" t="s">
        <v>429</v>
      </c>
      <c r="D47" s="76">
        <v>2685216</v>
      </c>
      <c r="E47" s="77">
        <v>0</v>
      </c>
      <c r="F47" s="76">
        <v>1774087</v>
      </c>
      <c r="G47" s="76">
        <v>120510</v>
      </c>
      <c r="H47" s="76">
        <v>266469</v>
      </c>
      <c r="I47" s="76">
        <v>65721</v>
      </c>
      <c r="J47" s="76">
        <v>203824</v>
      </c>
      <c r="K47" s="76">
        <v>56432</v>
      </c>
      <c r="L47" s="76">
        <v>103955</v>
      </c>
      <c r="M47" s="77">
        <v>0</v>
      </c>
      <c r="N47" s="77">
        <v>0</v>
      </c>
      <c r="O47" s="76">
        <v>39677</v>
      </c>
      <c r="P47" s="77">
        <v>0</v>
      </c>
      <c r="Q47" s="77">
        <v>0</v>
      </c>
      <c r="R47" s="77">
        <v>0</v>
      </c>
      <c r="S47" s="77">
        <v>0</v>
      </c>
      <c r="T47" s="76">
        <v>54541</v>
      </c>
      <c r="U47" s="77">
        <v>0</v>
      </c>
      <c r="V47" s="77">
        <v>0</v>
      </c>
      <c r="W47" s="77">
        <v>0</v>
      </c>
      <c r="X47" s="77">
        <v>0</v>
      </c>
      <c r="Y47" s="77">
        <v>0</v>
      </c>
      <c r="Z47" s="77">
        <v>0</v>
      </c>
    </row>
    <row r="48" spans="1:26" s="73" customFormat="1" x14ac:dyDescent="0.2">
      <c r="A48" s="39" t="s">
        <v>90</v>
      </c>
      <c r="B48" s="39" t="s">
        <v>91</v>
      </c>
      <c r="C48" s="39" t="s">
        <v>429</v>
      </c>
      <c r="D48" s="76">
        <v>13119356</v>
      </c>
      <c r="E48" s="77">
        <v>0</v>
      </c>
      <c r="F48" s="76">
        <v>9276524</v>
      </c>
      <c r="G48" s="76">
        <v>453573</v>
      </c>
      <c r="H48" s="76">
        <v>351831</v>
      </c>
      <c r="I48" s="76">
        <v>51041</v>
      </c>
      <c r="J48" s="76">
        <v>1120278</v>
      </c>
      <c r="K48" s="76">
        <v>202672</v>
      </c>
      <c r="L48" s="76">
        <v>766505</v>
      </c>
      <c r="M48" s="77">
        <v>0</v>
      </c>
      <c r="N48" s="77">
        <v>0</v>
      </c>
      <c r="O48" s="76">
        <v>872218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6">
        <v>24714</v>
      </c>
      <c r="W48" s="77">
        <v>0</v>
      </c>
      <c r="X48" s="77">
        <v>0</v>
      </c>
      <c r="Y48" s="77">
        <v>0</v>
      </c>
      <c r="Z48" s="77">
        <v>0</v>
      </c>
    </row>
    <row r="49" spans="1:26" s="73" customFormat="1" x14ac:dyDescent="0.2">
      <c r="A49" s="39" t="s">
        <v>92</v>
      </c>
      <c r="B49" s="39" t="s">
        <v>93</v>
      </c>
      <c r="C49" s="39" t="s">
        <v>429</v>
      </c>
      <c r="D49" s="76">
        <v>798935</v>
      </c>
      <c r="E49" s="77">
        <v>0</v>
      </c>
      <c r="F49" s="76">
        <v>675998</v>
      </c>
      <c r="G49" s="76">
        <v>5124</v>
      </c>
      <c r="H49" s="77">
        <v>0</v>
      </c>
      <c r="I49" s="76">
        <v>5124</v>
      </c>
      <c r="J49" s="76">
        <v>25621</v>
      </c>
      <c r="K49" s="77">
        <v>0</v>
      </c>
      <c r="L49" s="76">
        <v>25621</v>
      </c>
      <c r="M49" s="77">
        <v>0</v>
      </c>
      <c r="N49" s="77">
        <v>0</v>
      </c>
      <c r="O49" s="76">
        <v>5124</v>
      </c>
      <c r="P49" s="77">
        <v>0</v>
      </c>
      <c r="Q49" s="77">
        <v>0</v>
      </c>
      <c r="R49" s="77">
        <v>0</v>
      </c>
      <c r="S49" s="77">
        <v>0</v>
      </c>
      <c r="T49" s="76">
        <v>56323</v>
      </c>
      <c r="U49" s="77">
        <v>0</v>
      </c>
      <c r="V49" s="77">
        <v>0</v>
      </c>
      <c r="W49" s="77">
        <v>0</v>
      </c>
      <c r="X49" s="77">
        <v>0</v>
      </c>
      <c r="Y49" s="77">
        <v>0</v>
      </c>
      <c r="Z49" s="77">
        <v>0</v>
      </c>
    </row>
    <row r="50" spans="1:26" s="73" customFormat="1" x14ac:dyDescent="0.2">
      <c r="A50" s="39" t="s">
        <v>94</v>
      </c>
      <c r="B50" s="39" t="s">
        <v>95</v>
      </c>
      <c r="C50" s="39" t="s">
        <v>429</v>
      </c>
      <c r="D50" s="76">
        <v>1080011</v>
      </c>
      <c r="E50" s="77">
        <v>0</v>
      </c>
      <c r="F50" s="76">
        <v>867768</v>
      </c>
      <c r="G50" s="76">
        <v>35074</v>
      </c>
      <c r="H50" s="76">
        <v>24728</v>
      </c>
      <c r="I50" s="76">
        <v>21901</v>
      </c>
      <c r="J50" s="76">
        <v>49605</v>
      </c>
      <c r="K50" s="76">
        <v>20084</v>
      </c>
      <c r="L50" s="76">
        <v>31618</v>
      </c>
      <c r="M50" s="77">
        <v>0</v>
      </c>
      <c r="N50" s="77">
        <v>0</v>
      </c>
      <c r="O50" s="76">
        <v>6948</v>
      </c>
      <c r="P50" s="77">
        <v>0</v>
      </c>
      <c r="Q50" s="77">
        <v>0</v>
      </c>
      <c r="R50" s="77">
        <v>0</v>
      </c>
      <c r="S50" s="77">
        <v>0</v>
      </c>
      <c r="T50" s="76">
        <v>22285</v>
      </c>
      <c r="U50" s="77">
        <v>0</v>
      </c>
      <c r="V50" s="77">
        <v>0</v>
      </c>
      <c r="W50" s="77">
        <v>0</v>
      </c>
      <c r="X50" s="77">
        <v>0</v>
      </c>
      <c r="Y50" s="77">
        <v>0</v>
      </c>
      <c r="Z50" s="77">
        <v>0</v>
      </c>
    </row>
    <row r="51" spans="1:26" s="73" customFormat="1" x14ac:dyDescent="0.2">
      <c r="A51" s="39" t="s">
        <v>96</v>
      </c>
      <c r="B51" s="39" t="s">
        <v>97</v>
      </c>
      <c r="C51" s="39" t="s">
        <v>429</v>
      </c>
      <c r="D51" s="76">
        <v>617650.55000000005</v>
      </c>
      <c r="E51" s="77">
        <v>0</v>
      </c>
      <c r="F51" s="76">
        <v>484253.29</v>
      </c>
      <c r="G51" s="76">
        <v>33223.46</v>
      </c>
      <c r="H51" s="76">
        <v>11878.49</v>
      </c>
      <c r="I51" s="76">
        <v>20060.38</v>
      </c>
      <c r="J51" s="76">
        <v>15528.82</v>
      </c>
      <c r="K51" s="76">
        <v>8986.7800000000007</v>
      </c>
      <c r="L51" s="76">
        <v>13342.31</v>
      </c>
      <c r="M51" s="77">
        <v>0</v>
      </c>
      <c r="N51" s="77">
        <v>0</v>
      </c>
      <c r="O51" s="76">
        <v>10799.44</v>
      </c>
      <c r="P51" s="77">
        <v>0</v>
      </c>
      <c r="Q51" s="77">
        <v>0</v>
      </c>
      <c r="R51" s="77">
        <v>0</v>
      </c>
      <c r="S51" s="77">
        <v>0</v>
      </c>
      <c r="T51" s="76">
        <v>19577.580000000002</v>
      </c>
      <c r="U51" s="77">
        <v>0</v>
      </c>
      <c r="V51" s="77">
        <v>0</v>
      </c>
      <c r="W51" s="77">
        <v>0</v>
      </c>
      <c r="X51" s="77">
        <v>0</v>
      </c>
      <c r="Y51" s="77">
        <v>0</v>
      </c>
      <c r="Z51" s="77">
        <v>0</v>
      </c>
    </row>
    <row r="52" spans="1:26" s="73" customFormat="1" x14ac:dyDescent="0.2">
      <c r="A52" s="39" t="s">
        <v>98</v>
      </c>
      <c r="B52" s="39" t="s">
        <v>99</v>
      </c>
      <c r="C52" s="39" t="s">
        <v>429</v>
      </c>
      <c r="D52" s="76">
        <v>2779917</v>
      </c>
      <c r="E52" s="77">
        <v>0</v>
      </c>
      <c r="F52" s="76">
        <v>1991102</v>
      </c>
      <c r="G52" s="76">
        <v>118650</v>
      </c>
      <c r="H52" s="76">
        <v>127601</v>
      </c>
      <c r="I52" s="76">
        <v>43896</v>
      </c>
      <c r="J52" s="76">
        <v>137992</v>
      </c>
      <c r="K52" s="76">
        <v>37151</v>
      </c>
      <c r="L52" s="76">
        <v>112380</v>
      </c>
      <c r="M52" s="77">
        <v>0</v>
      </c>
      <c r="N52" s="77">
        <v>0</v>
      </c>
      <c r="O52" s="76">
        <v>99087</v>
      </c>
      <c r="P52" s="77">
        <v>0</v>
      </c>
      <c r="Q52" s="77">
        <v>0</v>
      </c>
      <c r="R52" s="77">
        <v>0</v>
      </c>
      <c r="S52" s="77">
        <v>0</v>
      </c>
      <c r="T52" s="76">
        <v>70571</v>
      </c>
      <c r="U52" s="77">
        <v>0</v>
      </c>
      <c r="V52" s="76">
        <v>41487</v>
      </c>
      <c r="W52" s="77">
        <v>0</v>
      </c>
      <c r="X52" s="77">
        <v>0</v>
      </c>
      <c r="Y52" s="77">
        <v>0</v>
      </c>
      <c r="Z52" s="77">
        <v>0</v>
      </c>
    </row>
    <row r="53" spans="1:26" s="73" customFormat="1" x14ac:dyDescent="0.2">
      <c r="A53" s="39" t="s">
        <v>100</v>
      </c>
      <c r="B53" s="39" t="s">
        <v>101</v>
      </c>
      <c r="C53" s="39" t="s">
        <v>429</v>
      </c>
      <c r="D53" s="76">
        <v>2781551.7</v>
      </c>
      <c r="E53" s="77">
        <v>0</v>
      </c>
      <c r="F53" s="76">
        <v>2006959.35</v>
      </c>
      <c r="G53" s="76">
        <v>102490.16</v>
      </c>
      <c r="H53" s="76">
        <v>135896.38</v>
      </c>
      <c r="I53" s="76">
        <v>47381.41</v>
      </c>
      <c r="J53" s="76">
        <v>193949.05</v>
      </c>
      <c r="K53" s="76">
        <v>82325.679999999993</v>
      </c>
      <c r="L53" s="76">
        <v>49135.77</v>
      </c>
      <c r="M53" s="77">
        <v>0</v>
      </c>
      <c r="N53" s="76">
        <v>83049.94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6">
        <v>80363.960000000006</v>
      </c>
      <c r="U53" s="77">
        <v>0</v>
      </c>
      <c r="V53" s="77">
        <v>0</v>
      </c>
      <c r="W53" s="77">
        <v>0</v>
      </c>
      <c r="X53" s="77">
        <v>0</v>
      </c>
      <c r="Y53" s="77">
        <v>0</v>
      </c>
      <c r="Z53" s="77">
        <v>0</v>
      </c>
    </row>
    <row r="54" spans="1:26" s="73" customFormat="1" x14ac:dyDescent="0.2">
      <c r="A54" s="39" t="s">
        <v>102</v>
      </c>
      <c r="B54" s="39" t="s">
        <v>103</v>
      </c>
      <c r="C54" s="39" t="s">
        <v>429</v>
      </c>
      <c r="D54" s="76">
        <v>1446960.98</v>
      </c>
      <c r="E54" s="77">
        <v>0</v>
      </c>
      <c r="F54" s="76">
        <v>1059107.82</v>
      </c>
      <c r="G54" s="76">
        <v>18039.68</v>
      </c>
      <c r="H54" s="76">
        <v>36079.360000000001</v>
      </c>
      <c r="I54" s="76">
        <v>9019.84</v>
      </c>
      <c r="J54" s="76">
        <v>72158.73</v>
      </c>
      <c r="K54" s="76">
        <v>9019.84</v>
      </c>
      <c r="L54" s="76">
        <v>36079.360000000001</v>
      </c>
      <c r="M54" s="76">
        <v>126277.78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6">
        <v>63138.89</v>
      </c>
      <c r="U54" s="77">
        <v>0</v>
      </c>
      <c r="V54" s="76">
        <v>18039.68</v>
      </c>
      <c r="W54" s="77">
        <v>0</v>
      </c>
      <c r="X54" s="77">
        <v>0</v>
      </c>
      <c r="Y54" s="77">
        <v>0</v>
      </c>
      <c r="Z54" s="77">
        <v>0</v>
      </c>
    </row>
    <row r="55" spans="1:26" s="73" customFormat="1" x14ac:dyDescent="0.2">
      <c r="A55" s="39" t="s">
        <v>104</v>
      </c>
      <c r="B55" s="39" t="s">
        <v>105</v>
      </c>
      <c r="C55" s="39" t="s">
        <v>429</v>
      </c>
      <c r="D55" s="76">
        <v>730331.57</v>
      </c>
      <c r="E55" s="77">
        <v>0</v>
      </c>
      <c r="F55" s="76">
        <v>594117.52</v>
      </c>
      <c r="G55" s="77">
        <v>0</v>
      </c>
      <c r="H55" s="77">
        <v>0</v>
      </c>
      <c r="I55" s="76">
        <v>17767.05</v>
      </c>
      <c r="J55" s="76">
        <v>35534.1</v>
      </c>
      <c r="K55" s="76">
        <v>5922.35</v>
      </c>
      <c r="L55" s="76">
        <v>29611.75</v>
      </c>
      <c r="M55" s="76">
        <v>17767.05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6">
        <v>29611.75</v>
      </c>
      <c r="U55" s="77">
        <v>0</v>
      </c>
      <c r="V55" s="77">
        <v>0</v>
      </c>
      <c r="W55" s="77">
        <v>0</v>
      </c>
      <c r="X55" s="77">
        <v>0</v>
      </c>
      <c r="Y55" s="77">
        <v>0</v>
      </c>
      <c r="Z55" s="77">
        <v>0</v>
      </c>
    </row>
    <row r="56" spans="1:26" s="73" customFormat="1" x14ac:dyDescent="0.2">
      <c r="A56" s="39" t="s">
        <v>106</v>
      </c>
      <c r="B56" s="39" t="s">
        <v>107</v>
      </c>
      <c r="C56" s="39" t="s">
        <v>429</v>
      </c>
      <c r="D56" s="76">
        <v>2465703.31</v>
      </c>
      <c r="E56" s="77">
        <v>0</v>
      </c>
      <c r="F56" s="76">
        <v>2005270.31</v>
      </c>
      <c r="G56" s="77">
        <v>0</v>
      </c>
      <c r="H56" s="77">
        <v>0</v>
      </c>
      <c r="I56" s="76">
        <v>286067</v>
      </c>
      <c r="J56" s="77">
        <v>0</v>
      </c>
      <c r="K56" s="76">
        <v>21796</v>
      </c>
      <c r="L56" s="76">
        <v>83096</v>
      </c>
      <c r="M56" s="77">
        <v>0</v>
      </c>
      <c r="N56" s="77">
        <v>0</v>
      </c>
      <c r="O56" s="76">
        <v>23158</v>
      </c>
      <c r="P56" s="77">
        <v>0</v>
      </c>
      <c r="Q56" s="77">
        <v>0</v>
      </c>
      <c r="R56" s="77">
        <v>0</v>
      </c>
      <c r="S56" s="77">
        <v>0</v>
      </c>
      <c r="T56" s="76">
        <v>46316</v>
      </c>
      <c r="U56" s="77">
        <v>0</v>
      </c>
      <c r="V56" s="77">
        <v>0</v>
      </c>
      <c r="W56" s="77">
        <v>0</v>
      </c>
      <c r="X56" s="77">
        <v>0</v>
      </c>
      <c r="Y56" s="77">
        <v>0</v>
      </c>
      <c r="Z56" s="77">
        <v>0</v>
      </c>
    </row>
    <row r="57" spans="1:26" s="73" customFormat="1" x14ac:dyDescent="0.2">
      <c r="A57" s="39" t="s">
        <v>108</v>
      </c>
      <c r="B57" s="39" t="s">
        <v>109</v>
      </c>
      <c r="C57" s="39" t="s">
        <v>429</v>
      </c>
      <c r="D57" s="76">
        <v>2999071.46</v>
      </c>
      <c r="E57" s="77">
        <v>0</v>
      </c>
      <c r="F57" s="76">
        <v>1977521.01</v>
      </c>
      <c r="G57" s="76">
        <v>123898.89</v>
      </c>
      <c r="H57" s="76">
        <v>164259.84</v>
      </c>
      <c r="I57" s="76">
        <v>50878.31</v>
      </c>
      <c r="J57" s="76">
        <v>194984.3</v>
      </c>
      <c r="K57" s="76">
        <v>76784.509999999995</v>
      </c>
      <c r="L57" s="76">
        <v>135590.78</v>
      </c>
      <c r="M57" s="77">
        <v>0</v>
      </c>
      <c r="N57" s="77">
        <v>0</v>
      </c>
      <c r="O57" s="76">
        <v>204914.41</v>
      </c>
      <c r="P57" s="77">
        <v>0</v>
      </c>
      <c r="Q57" s="77">
        <v>0</v>
      </c>
      <c r="R57" s="77">
        <v>0</v>
      </c>
      <c r="S57" s="77">
        <v>0</v>
      </c>
      <c r="T57" s="76">
        <v>70239.41</v>
      </c>
      <c r="U57" s="77">
        <v>0</v>
      </c>
      <c r="V57" s="77">
        <v>0</v>
      </c>
      <c r="W57" s="77">
        <v>0</v>
      </c>
      <c r="X57" s="77">
        <v>0</v>
      </c>
      <c r="Y57" s="77">
        <v>0</v>
      </c>
      <c r="Z57" s="77">
        <v>0</v>
      </c>
    </row>
    <row r="58" spans="1:26" s="73" customFormat="1" x14ac:dyDescent="0.2">
      <c r="A58" s="39" t="s">
        <v>110</v>
      </c>
      <c r="B58" s="39" t="s">
        <v>111</v>
      </c>
      <c r="C58" s="39" t="s">
        <v>429</v>
      </c>
      <c r="D58" s="76">
        <v>809756.45</v>
      </c>
      <c r="E58" s="77">
        <v>0</v>
      </c>
      <c r="F58" s="76">
        <v>646826.37</v>
      </c>
      <c r="G58" s="76">
        <v>25668.51</v>
      </c>
      <c r="H58" s="76">
        <v>29261.29</v>
      </c>
      <c r="I58" s="76">
        <v>15581.27</v>
      </c>
      <c r="J58" s="76">
        <v>25810.21</v>
      </c>
      <c r="K58" s="76">
        <v>13285.28</v>
      </c>
      <c r="L58" s="76">
        <v>23641.41</v>
      </c>
      <c r="M58" s="77">
        <v>0</v>
      </c>
      <c r="N58" s="77">
        <v>0</v>
      </c>
      <c r="O58" s="76">
        <v>8342.7800000000007</v>
      </c>
      <c r="P58" s="77">
        <v>0</v>
      </c>
      <c r="Q58" s="77">
        <v>0</v>
      </c>
      <c r="R58" s="77">
        <v>0</v>
      </c>
      <c r="S58" s="77">
        <v>0</v>
      </c>
      <c r="T58" s="76">
        <v>21339.33</v>
      </c>
      <c r="U58" s="77">
        <v>0</v>
      </c>
      <c r="V58" s="77">
        <v>0</v>
      </c>
      <c r="W58" s="77">
        <v>0</v>
      </c>
      <c r="X58" s="77">
        <v>0</v>
      </c>
      <c r="Y58" s="77">
        <v>0</v>
      </c>
      <c r="Z58" s="77">
        <v>0</v>
      </c>
    </row>
    <row r="59" spans="1:26" s="73" customFormat="1" x14ac:dyDescent="0.2">
      <c r="A59" s="39" t="s">
        <v>112</v>
      </c>
      <c r="B59" s="39" t="s">
        <v>113</v>
      </c>
      <c r="C59" s="39" t="s">
        <v>429</v>
      </c>
      <c r="D59" s="76">
        <v>43662270.130000003</v>
      </c>
      <c r="E59" s="77">
        <v>0</v>
      </c>
      <c r="F59" s="76">
        <v>35169831.799999997</v>
      </c>
      <c r="G59" s="76">
        <v>1707013.48</v>
      </c>
      <c r="H59" s="76">
        <v>1193371.1499999999</v>
      </c>
      <c r="I59" s="76">
        <v>177670.16</v>
      </c>
      <c r="J59" s="76">
        <v>1542285.95</v>
      </c>
      <c r="K59" s="76">
        <v>730309.59</v>
      </c>
      <c r="L59" s="76">
        <v>1472583.45</v>
      </c>
      <c r="M59" s="77">
        <v>0</v>
      </c>
      <c r="N59" s="77">
        <v>0</v>
      </c>
      <c r="O59" s="76">
        <v>905592.01</v>
      </c>
      <c r="P59" s="77">
        <v>0</v>
      </c>
      <c r="Q59" s="77">
        <v>0</v>
      </c>
      <c r="R59" s="77">
        <v>0</v>
      </c>
      <c r="S59" s="77">
        <v>0</v>
      </c>
      <c r="T59" s="76">
        <v>763612.54</v>
      </c>
      <c r="U59" s="77">
        <v>0</v>
      </c>
      <c r="V59" s="77">
        <v>0</v>
      </c>
      <c r="W59" s="77">
        <v>0</v>
      </c>
      <c r="X59" s="77">
        <v>0</v>
      </c>
      <c r="Y59" s="77">
        <v>0</v>
      </c>
      <c r="Z59" s="77">
        <v>0</v>
      </c>
    </row>
    <row r="60" spans="1:26" s="73" customFormat="1" x14ac:dyDescent="0.2">
      <c r="A60" s="39" t="s">
        <v>114</v>
      </c>
      <c r="B60" s="39" t="s">
        <v>115</v>
      </c>
      <c r="C60" s="39" t="s">
        <v>429</v>
      </c>
      <c r="D60" s="76">
        <v>3064910.47</v>
      </c>
      <c r="E60" s="77">
        <v>0</v>
      </c>
      <c r="F60" s="76">
        <v>1947012.44</v>
      </c>
      <c r="G60" s="76">
        <v>122596.42</v>
      </c>
      <c r="H60" s="76">
        <v>149169.65</v>
      </c>
      <c r="I60" s="76">
        <v>50314.28</v>
      </c>
      <c r="J60" s="76">
        <v>102931.25</v>
      </c>
      <c r="K60" s="76">
        <v>69979.45</v>
      </c>
      <c r="L60" s="76">
        <v>168305.31</v>
      </c>
      <c r="M60" s="77">
        <v>0</v>
      </c>
      <c r="N60" s="77">
        <v>0</v>
      </c>
      <c r="O60" s="76">
        <v>196651.73</v>
      </c>
      <c r="P60" s="77">
        <v>0</v>
      </c>
      <c r="Q60" s="77">
        <v>0</v>
      </c>
      <c r="R60" s="77">
        <v>0</v>
      </c>
      <c r="S60" s="77">
        <v>0</v>
      </c>
      <c r="T60" s="76">
        <v>207635.66</v>
      </c>
      <c r="U60" s="77">
        <v>0</v>
      </c>
      <c r="V60" s="77">
        <v>0</v>
      </c>
      <c r="W60" s="76">
        <v>50314.28</v>
      </c>
      <c r="X60" s="77">
        <v>0</v>
      </c>
      <c r="Y60" s="77">
        <v>0</v>
      </c>
      <c r="Z60" s="77">
        <v>0</v>
      </c>
    </row>
    <row r="61" spans="1:26" s="73" customFormat="1" x14ac:dyDescent="0.2">
      <c r="A61" s="39" t="s">
        <v>116</v>
      </c>
      <c r="B61" s="39" t="s">
        <v>117</v>
      </c>
      <c r="C61" s="39" t="s">
        <v>429</v>
      </c>
      <c r="D61" s="76">
        <v>8044164.4800000004</v>
      </c>
      <c r="E61" s="77">
        <v>0</v>
      </c>
      <c r="F61" s="76">
        <v>6051489.9000000004</v>
      </c>
      <c r="G61" s="76">
        <v>264365.23</v>
      </c>
      <c r="H61" s="76">
        <v>192171.76</v>
      </c>
      <c r="I61" s="76">
        <v>55204.54</v>
      </c>
      <c r="J61" s="76">
        <v>598073.43000000005</v>
      </c>
      <c r="K61" s="76">
        <v>82939.39</v>
      </c>
      <c r="L61" s="76">
        <v>341091.37</v>
      </c>
      <c r="M61" s="77">
        <v>0</v>
      </c>
      <c r="N61" s="77">
        <v>0</v>
      </c>
      <c r="O61" s="76">
        <v>271113.63</v>
      </c>
      <c r="P61" s="77">
        <v>0</v>
      </c>
      <c r="Q61" s="77">
        <v>0</v>
      </c>
      <c r="R61" s="77">
        <v>0</v>
      </c>
      <c r="S61" s="77">
        <v>0</v>
      </c>
      <c r="T61" s="76">
        <v>187715.23</v>
      </c>
      <c r="U61" s="77">
        <v>0</v>
      </c>
      <c r="V61" s="77">
        <v>0</v>
      </c>
      <c r="W61" s="77">
        <v>0</v>
      </c>
      <c r="X61" s="77">
        <v>0</v>
      </c>
      <c r="Y61" s="77">
        <v>0</v>
      </c>
      <c r="Z61" s="77">
        <v>0</v>
      </c>
    </row>
    <row r="62" spans="1:26" s="73" customFormat="1" x14ac:dyDescent="0.2">
      <c r="A62" s="39" t="s">
        <v>118</v>
      </c>
      <c r="B62" s="39" t="s">
        <v>119</v>
      </c>
      <c r="C62" s="39" t="s">
        <v>429</v>
      </c>
      <c r="D62" s="76">
        <v>2667008.2999999998</v>
      </c>
      <c r="E62" s="77">
        <v>0</v>
      </c>
      <c r="F62" s="76">
        <v>2217820.2999999998</v>
      </c>
      <c r="G62" s="76">
        <v>76260</v>
      </c>
      <c r="H62" s="76">
        <v>75953</v>
      </c>
      <c r="I62" s="76">
        <v>30575</v>
      </c>
      <c r="J62" s="76">
        <v>104294</v>
      </c>
      <c r="K62" s="76">
        <v>29013</v>
      </c>
      <c r="L62" s="76">
        <v>92705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6">
        <v>40388</v>
      </c>
      <c r="U62" s="77">
        <v>0</v>
      </c>
      <c r="V62" s="77">
        <v>0</v>
      </c>
      <c r="W62" s="77">
        <v>0</v>
      </c>
      <c r="X62" s="77">
        <v>0</v>
      </c>
      <c r="Y62" s="77">
        <v>0</v>
      </c>
      <c r="Z62" s="77">
        <v>0</v>
      </c>
    </row>
    <row r="63" spans="1:26" s="73" customFormat="1" x14ac:dyDescent="0.2">
      <c r="A63" s="39" t="s">
        <v>120</v>
      </c>
      <c r="B63" s="39" t="s">
        <v>121</v>
      </c>
      <c r="C63" s="39" t="s">
        <v>429</v>
      </c>
      <c r="D63" s="76">
        <v>1276493.56</v>
      </c>
      <c r="E63" s="77">
        <v>0</v>
      </c>
      <c r="F63" s="76">
        <v>1086670.17</v>
      </c>
      <c r="G63" s="76">
        <v>24335.4</v>
      </c>
      <c r="H63" s="76">
        <v>33386.57</v>
      </c>
      <c r="I63" s="76">
        <v>16574.62</v>
      </c>
      <c r="J63" s="76">
        <v>54404.63</v>
      </c>
      <c r="K63" s="76">
        <v>12219.87</v>
      </c>
      <c r="L63" s="76">
        <v>27197.59</v>
      </c>
      <c r="M63" s="77">
        <v>0</v>
      </c>
      <c r="N63" s="77">
        <v>0</v>
      </c>
      <c r="O63" s="76">
        <v>8853.44</v>
      </c>
      <c r="P63" s="77">
        <v>0</v>
      </c>
      <c r="Q63" s="77">
        <v>0</v>
      </c>
      <c r="R63" s="77">
        <v>0</v>
      </c>
      <c r="S63" s="77">
        <v>0</v>
      </c>
      <c r="T63" s="76">
        <v>12851.27</v>
      </c>
      <c r="U63" s="77">
        <v>0</v>
      </c>
      <c r="V63" s="77">
        <v>0</v>
      </c>
      <c r="W63" s="77">
        <v>0</v>
      </c>
      <c r="X63" s="77">
        <v>0</v>
      </c>
      <c r="Y63" s="77">
        <v>0</v>
      </c>
      <c r="Z63" s="77">
        <v>0</v>
      </c>
    </row>
    <row r="64" spans="1:26" s="73" customFormat="1" x14ac:dyDescent="0.2">
      <c r="A64" s="39" t="s">
        <v>122</v>
      </c>
      <c r="B64" s="39" t="s">
        <v>123</v>
      </c>
      <c r="C64" s="39" t="s">
        <v>429</v>
      </c>
      <c r="D64" s="76">
        <v>6822319</v>
      </c>
      <c r="E64" s="77">
        <v>0</v>
      </c>
      <c r="F64" s="76">
        <v>4694913</v>
      </c>
      <c r="G64" s="76">
        <v>339261</v>
      </c>
      <c r="H64" s="76">
        <v>312338</v>
      </c>
      <c r="I64" s="76">
        <v>127309</v>
      </c>
      <c r="J64" s="76">
        <v>605957</v>
      </c>
      <c r="K64" s="76">
        <v>60322</v>
      </c>
      <c r="L64" s="76">
        <v>272417</v>
      </c>
      <c r="M64" s="77">
        <v>0</v>
      </c>
      <c r="N64" s="77">
        <v>0</v>
      </c>
      <c r="O64" s="76">
        <v>266034</v>
      </c>
      <c r="P64" s="77">
        <v>0</v>
      </c>
      <c r="Q64" s="77">
        <v>0</v>
      </c>
      <c r="R64" s="77">
        <v>0</v>
      </c>
      <c r="S64" s="77">
        <v>0</v>
      </c>
      <c r="T64" s="76">
        <v>141565</v>
      </c>
      <c r="U64" s="77">
        <v>0</v>
      </c>
      <c r="V64" s="76">
        <v>2203</v>
      </c>
      <c r="W64" s="77">
        <v>0</v>
      </c>
      <c r="X64" s="77">
        <v>0</v>
      </c>
      <c r="Y64" s="77">
        <v>0</v>
      </c>
      <c r="Z64" s="77">
        <v>0</v>
      </c>
    </row>
    <row r="65" spans="1:26" s="73" customFormat="1" x14ac:dyDescent="0.2">
      <c r="A65" s="39" t="s">
        <v>124</v>
      </c>
      <c r="B65" s="39" t="s">
        <v>125</v>
      </c>
      <c r="C65" s="39" t="s">
        <v>429</v>
      </c>
      <c r="D65" s="76">
        <v>1034226.61</v>
      </c>
      <c r="E65" s="77">
        <v>0</v>
      </c>
      <c r="F65" s="76">
        <v>857967.38</v>
      </c>
      <c r="G65" s="76">
        <v>17051.63</v>
      </c>
      <c r="H65" s="76">
        <v>21456.05</v>
      </c>
      <c r="I65" s="76">
        <v>18702.240000000002</v>
      </c>
      <c r="J65" s="76">
        <v>35917.199999999997</v>
      </c>
      <c r="K65" s="76">
        <v>9291.49</v>
      </c>
      <c r="L65" s="76">
        <v>26318.32</v>
      </c>
      <c r="M65" s="77">
        <v>0</v>
      </c>
      <c r="N65" s="77">
        <v>0</v>
      </c>
      <c r="O65" s="76">
        <v>23023.82</v>
      </c>
      <c r="P65" s="77">
        <v>0</v>
      </c>
      <c r="Q65" s="77">
        <v>0</v>
      </c>
      <c r="R65" s="77">
        <v>0</v>
      </c>
      <c r="S65" s="77">
        <v>0</v>
      </c>
      <c r="T65" s="76">
        <v>24498.48</v>
      </c>
      <c r="U65" s="77">
        <v>0</v>
      </c>
      <c r="V65" s="77">
        <v>0</v>
      </c>
      <c r="W65" s="77">
        <v>0</v>
      </c>
      <c r="X65" s="77">
        <v>0</v>
      </c>
      <c r="Y65" s="77">
        <v>0</v>
      </c>
      <c r="Z65" s="77">
        <v>0</v>
      </c>
    </row>
    <row r="66" spans="1:26" s="73" customFormat="1" x14ac:dyDescent="0.2">
      <c r="A66" s="39" t="s">
        <v>126</v>
      </c>
      <c r="B66" s="39" t="s">
        <v>127</v>
      </c>
      <c r="C66" s="39" t="s">
        <v>429</v>
      </c>
      <c r="D66" s="76">
        <v>693069.44</v>
      </c>
      <c r="E66" s="77">
        <v>0</v>
      </c>
      <c r="F66" s="76">
        <v>546081.97</v>
      </c>
      <c r="G66" s="76">
        <v>22172.66</v>
      </c>
      <c r="H66" s="76">
        <v>17875.72</v>
      </c>
      <c r="I66" s="76">
        <v>19388.46</v>
      </c>
      <c r="J66" s="76">
        <v>28330.7</v>
      </c>
      <c r="K66" s="76">
        <v>12102.63</v>
      </c>
      <c r="L66" s="76">
        <v>14822.76</v>
      </c>
      <c r="M66" s="77">
        <v>0</v>
      </c>
      <c r="N66" s="77">
        <v>0</v>
      </c>
      <c r="O66" s="76">
        <v>2213.86</v>
      </c>
      <c r="P66" s="77">
        <v>0</v>
      </c>
      <c r="Q66" s="77">
        <v>0</v>
      </c>
      <c r="R66" s="77">
        <v>0</v>
      </c>
      <c r="S66" s="77">
        <v>0</v>
      </c>
      <c r="T66" s="76">
        <v>18910.75</v>
      </c>
      <c r="U66" s="77">
        <v>0</v>
      </c>
      <c r="V66" s="76">
        <v>11169.93</v>
      </c>
      <c r="W66" s="77">
        <v>0</v>
      </c>
      <c r="X66" s="77">
        <v>0</v>
      </c>
      <c r="Y66" s="77">
        <v>0</v>
      </c>
      <c r="Z66" s="77">
        <v>0</v>
      </c>
    </row>
    <row r="67" spans="1:26" s="73" customFormat="1" x14ac:dyDescent="0.2">
      <c r="A67" s="39" t="s">
        <v>128</v>
      </c>
      <c r="B67" s="39" t="s">
        <v>129</v>
      </c>
      <c r="C67" s="39" t="s">
        <v>429</v>
      </c>
      <c r="D67" s="76">
        <v>1729584.69</v>
      </c>
      <c r="E67" s="77">
        <v>0</v>
      </c>
      <c r="F67" s="76">
        <v>1179389.96</v>
      </c>
      <c r="G67" s="76">
        <v>178478.8</v>
      </c>
      <c r="H67" s="77">
        <v>0</v>
      </c>
      <c r="I67" s="76">
        <v>22370.11</v>
      </c>
      <c r="J67" s="76">
        <v>130298.58</v>
      </c>
      <c r="K67" s="76">
        <v>45225.3</v>
      </c>
      <c r="L67" s="76">
        <v>48380.480000000003</v>
      </c>
      <c r="M67" s="77">
        <v>0</v>
      </c>
      <c r="N67" s="77">
        <v>0</v>
      </c>
      <c r="O67" s="76">
        <v>84423.07</v>
      </c>
      <c r="P67" s="77">
        <v>0</v>
      </c>
      <c r="Q67" s="77">
        <v>0</v>
      </c>
      <c r="R67" s="77">
        <v>0</v>
      </c>
      <c r="S67" s="77">
        <v>0</v>
      </c>
      <c r="T67" s="76">
        <v>41018.39</v>
      </c>
      <c r="U67" s="77">
        <v>0</v>
      </c>
      <c r="V67" s="77">
        <v>0</v>
      </c>
      <c r="W67" s="77">
        <v>0</v>
      </c>
      <c r="X67" s="77">
        <v>0</v>
      </c>
      <c r="Y67" s="77">
        <v>0</v>
      </c>
      <c r="Z67" s="77">
        <v>0</v>
      </c>
    </row>
    <row r="68" spans="1:26" s="73" customFormat="1" x14ac:dyDescent="0.2">
      <c r="A68" s="39" t="s">
        <v>130</v>
      </c>
      <c r="B68" s="39" t="s">
        <v>131</v>
      </c>
      <c r="C68" s="39" t="s">
        <v>429</v>
      </c>
      <c r="D68" s="76">
        <v>3307684</v>
      </c>
      <c r="E68" s="77">
        <v>0</v>
      </c>
      <c r="F68" s="76">
        <v>2358812</v>
      </c>
      <c r="G68" s="76">
        <v>164164</v>
      </c>
      <c r="H68" s="76">
        <v>112340</v>
      </c>
      <c r="I68" s="76">
        <v>48722</v>
      </c>
      <c r="J68" s="76">
        <v>229023</v>
      </c>
      <c r="K68" s="76">
        <v>63927</v>
      </c>
      <c r="L68" s="76">
        <v>92279</v>
      </c>
      <c r="M68" s="76">
        <v>159006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6">
        <v>79411</v>
      </c>
      <c r="U68" s="77">
        <v>0</v>
      </c>
      <c r="V68" s="77">
        <v>0</v>
      </c>
      <c r="W68" s="77">
        <v>0</v>
      </c>
      <c r="X68" s="77">
        <v>0</v>
      </c>
      <c r="Y68" s="77">
        <v>0</v>
      </c>
      <c r="Z68" s="77">
        <v>0</v>
      </c>
    </row>
    <row r="69" spans="1:26" s="73" customFormat="1" x14ac:dyDescent="0.2">
      <c r="A69" s="39" t="s">
        <v>132</v>
      </c>
      <c r="B69" s="39" t="s">
        <v>133</v>
      </c>
      <c r="C69" s="39" t="s">
        <v>429</v>
      </c>
      <c r="D69" s="76">
        <v>2174073.9</v>
      </c>
      <c r="E69" s="77">
        <v>0</v>
      </c>
      <c r="F69" s="76">
        <v>1688687.91</v>
      </c>
      <c r="G69" s="76">
        <v>113588.5</v>
      </c>
      <c r="H69" s="76">
        <v>92508</v>
      </c>
      <c r="I69" s="76">
        <v>56552</v>
      </c>
      <c r="J69" s="76">
        <v>138629</v>
      </c>
      <c r="K69" s="76">
        <v>7182</v>
      </c>
      <c r="L69" s="76">
        <v>44290</v>
      </c>
      <c r="M69" s="77">
        <v>0</v>
      </c>
      <c r="N69" s="77">
        <v>0</v>
      </c>
      <c r="O69" s="76">
        <v>32636.49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  <c r="W69" s="77">
        <v>0</v>
      </c>
      <c r="X69" s="77">
        <v>0</v>
      </c>
      <c r="Y69" s="77">
        <v>0</v>
      </c>
      <c r="Z69" s="77">
        <v>0</v>
      </c>
    </row>
    <row r="70" spans="1:26" s="73" customFormat="1" x14ac:dyDescent="0.2">
      <c r="A70" s="39" t="s">
        <v>134</v>
      </c>
      <c r="B70" s="39" t="s">
        <v>135</v>
      </c>
      <c r="C70" s="39" t="s">
        <v>429</v>
      </c>
      <c r="D70" s="76">
        <v>3970622.37</v>
      </c>
      <c r="E70" s="77">
        <v>0</v>
      </c>
      <c r="F70" s="76">
        <v>3045118.37</v>
      </c>
      <c r="G70" s="76">
        <v>87353</v>
      </c>
      <c r="H70" s="76">
        <v>8298</v>
      </c>
      <c r="I70" s="76">
        <v>30573</v>
      </c>
      <c r="J70" s="76">
        <v>100456</v>
      </c>
      <c r="K70" s="76">
        <v>61147</v>
      </c>
      <c r="L70" s="76">
        <v>152868</v>
      </c>
      <c r="M70" s="77">
        <v>0</v>
      </c>
      <c r="N70" s="77">
        <v>0</v>
      </c>
      <c r="O70" s="76">
        <v>248956</v>
      </c>
      <c r="P70" s="77">
        <v>0</v>
      </c>
      <c r="Q70" s="77">
        <v>0</v>
      </c>
      <c r="R70" s="77">
        <v>0</v>
      </c>
      <c r="S70" s="77">
        <v>0</v>
      </c>
      <c r="T70" s="76">
        <v>174706</v>
      </c>
      <c r="U70" s="77">
        <v>0</v>
      </c>
      <c r="V70" s="76">
        <v>61147</v>
      </c>
      <c r="W70" s="77">
        <v>0</v>
      </c>
      <c r="X70" s="77">
        <v>0</v>
      </c>
      <c r="Y70" s="77">
        <v>0</v>
      </c>
      <c r="Z70" s="77">
        <v>0</v>
      </c>
    </row>
    <row r="71" spans="1:26" s="73" customFormat="1" x14ac:dyDescent="0.2">
      <c r="A71" s="39" t="s">
        <v>136</v>
      </c>
      <c r="B71" s="39" t="s">
        <v>137</v>
      </c>
      <c r="C71" s="39" t="s">
        <v>429</v>
      </c>
      <c r="D71" s="76">
        <v>5458296.2199999997</v>
      </c>
      <c r="E71" s="77">
        <v>0</v>
      </c>
      <c r="F71" s="76">
        <v>4387440</v>
      </c>
      <c r="G71" s="76">
        <v>143548.85</v>
      </c>
      <c r="H71" s="76">
        <v>78389.789999999994</v>
      </c>
      <c r="I71" s="76">
        <v>33477.910000000003</v>
      </c>
      <c r="J71" s="76">
        <v>220499.47</v>
      </c>
      <c r="K71" s="76">
        <v>85114.61</v>
      </c>
      <c r="L71" s="76">
        <v>177047.54</v>
      </c>
      <c r="M71" s="77">
        <v>0</v>
      </c>
      <c r="N71" s="77">
        <v>0</v>
      </c>
      <c r="O71" s="76">
        <v>175009.35</v>
      </c>
      <c r="P71" s="77">
        <v>0</v>
      </c>
      <c r="Q71" s="77">
        <v>0</v>
      </c>
      <c r="R71" s="77">
        <v>0</v>
      </c>
      <c r="S71" s="77">
        <v>0</v>
      </c>
      <c r="T71" s="76">
        <v>155261.53</v>
      </c>
      <c r="U71" s="77">
        <v>0</v>
      </c>
      <c r="V71" s="76">
        <v>2507.17</v>
      </c>
      <c r="W71" s="77">
        <v>0</v>
      </c>
      <c r="X71" s="77">
        <v>0</v>
      </c>
      <c r="Y71" s="77">
        <v>0</v>
      </c>
      <c r="Z71" s="77">
        <v>0</v>
      </c>
    </row>
    <row r="72" spans="1:26" s="73" customFormat="1" x14ac:dyDescent="0.2">
      <c r="A72" s="39" t="s">
        <v>138</v>
      </c>
      <c r="B72" s="39" t="s">
        <v>139</v>
      </c>
      <c r="C72" s="39" t="s">
        <v>429</v>
      </c>
      <c r="D72" s="76">
        <v>4742965.63</v>
      </c>
      <c r="E72" s="77">
        <v>0</v>
      </c>
      <c r="F72" s="76">
        <v>3485986.97</v>
      </c>
      <c r="G72" s="76">
        <v>161221.75</v>
      </c>
      <c r="H72" s="76">
        <v>106181.89</v>
      </c>
      <c r="I72" s="77">
        <v>0</v>
      </c>
      <c r="J72" s="76">
        <v>149165.6</v>
      </c>
      <c r="K72" s="77">
        <v>0</v>
      </c>
      <c r="L72" s="76">
        <v>118979.31</v>
      </c>
      <c r="M72" s="77">
        <v>0</v>
      </c>
      <c r="N72" s="77">
        <v>0</v>
      </c>
      <c r="O72" s="76">
        <v>421148.99</v>
      </c>
      <c r="P72" s="77">
        <v>0</v>
      </c>
      <c r="Q72" s="77">
        <v>0</v>
      </c>
      <c r="R72" s="77">
        <v>0</v>
      </c>
      <c r="S72" s="77">
        <v>0</v>
      </c>
      <c r="T72" s="76">
        <v>300281.12</v>
      </c>
      <c r="U72" s="77">
        <v>0</v>
      </c>
      <c r="V72" s="77">
        <v>0</v>
      </c>
      <c r="W72" s="77">
        <v>0</v>
      </c>
      <c r="X72" s="77">
        <v>0</v>
      </c>
      <c r="Y72" s="77">
        <v>0</v>
      </c>
      <c r="Z72" s="77">
        <v>0</v>
      </c>
    </row>
    <row r="73" spans="1:26" s="73" customFormat="1" x14ac:dyDescent="0.2">
      <c r="A73" s="39" t="s">
        <v>140</v>
      </c>
      <c r="B73" s="39" t="s">
        <v>141</v>
      </c>
      <c r="C73" s="39" t="s">
        <v>429</v>
      </c>
      <c r="D73" s="76">
        <v>2530157.98</v>
      </c>
      <c r="E73" s="77">
        <v>0</v>
      </c>
      <c r="F73" s="76">
        <v>2011684.7</v>
      </c>
      <c r="G73" s="76">
        <v>58792.160000000003</v>
      </c>
      <c r="H73" s="76">
        <v>73490.19</v>
      </c>
      <c r="I73" s="76">
        <v>29396.080000000002</v>
      </c>
      <c r="J73" s="76">
        <v>102887.27</v>
      </c>
      <c r="K73" s="76">
        <v>44094.12</v>
      </c>
      <c r="L73" s="76">
        <v>73490.19</v>
      </c>
      <c r="M73" s="76">
        <v>88190.27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6">
        <v>48133</v>
      </c>
      <c r="U73" s="77">
        <v>0</v>
      </c>
      <c r="V73" s="77">
        <v>0</v>
      </c>
      <c r="W73" s="77">
        <v>0</v>
      </c>
      <c r="X73" s="77">
        <v>0</v>
      </c>
      <c r="Y73" s="77">
        <v>0</v>
      </c>
      <c r="Z73" s="77">
        <v>0</v>
      </c>
    </row>
    <row r="74" spans="1:26" s="73" customFormat="1" x14ac:dyDescent="0.2">
      <c r="A74" s="39" t="s">
        <v>142</v>
      </c>
      <c r="B74" s="39" t="s">
        <v>143</v>
      </c>
      <c r="C74" s="39" t="s">
        <v>429</v>
      </c>
      <c r="D74" s="76">
        <v>3999660.28</v>
      </c>
      <c r="E74" s="77">
        <v>0</v>
      </c>
      <c r="F74" s="76">
        <v>2726671.41</v>
      </c>
      <c r="G74" s="76">
        <v>137236.70000000001</v>
      </c>
      <c r="H74" s="76">
        <v>139602.91</v>
      </c>
      <c r="I74" s="76">
        <v>134870.51</v>
      </c>
      <c r="J74" s="76">
        <v>165630.57</v>
      </c>
      <c r="K74" s="76">
        <v>54502.85</v>
      </c>
      <c r="L74" s="76">
        <v>272107.25</v>
      </c>
      <c r="M74" s="77">
        <v>0</v>
      </c>
      <c r="N74" s="76">
        <v>184478.34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6">
        <v>184559.74</v>
      </c>
      <c r="U74" s="77">
        <v>0</v>
      </c>
      <c r="V74" s="77">
        <v>0</v>
      </c>
      <c r="W74" s="77">
        <v>0</v>
      </c>
      <c r="X74" s="77">
        <v>0</v>
      </c>
      <c r="Y74" s="77">
        <v>0</v>
      </c>
      <c r="Z74" s="77">
        <v>0</v>
      </c>
    </row>
    <row r="75" spans="1:26" s="73" customFormat="1" x14ac:dyDescent="0.2">
      <c r="A75" s="39" t="s">
        <v>144</v>
      </c>
      <c r="B75" s="39" t="s">
        <v>145</v>
      </c>
      <c r="C75" s="39" t="s">
        <v>429</v>
      </c>
      <c r="D75" s="76">
        <v>2006121</v>
      </c>
      <c r="E75" s="77">
        <v>0</v>
      </c>
      <c r="F75" s="76">
        <v>1360252</v>
      </c>
      <c r="G75" s="76">
        <v>96633</v>
      </c>
      <c r="H75" s="76">
        <v>158646</v>
      </c>
      <c r="I75" s="76">
        <v>30460</v>
      </c>
      <c r="J75" s="76">
        <v>153739</v>
      </c>
      <c r="K75" s="76">
        <v>23725</v>
      </c>
      <c r="L75" s="76">
        <v>61592</v>
      </c>
      <c r="M75" s="77">
        <v>0</v>
      </c>
      <c r="N75" s="77">
        <v>0</v>
      </c>
      <c r="O75" s="76">
        <v>59022</v>
      </c>
      <c r="P75" s="77">
        <v>0</v>
      </c>
      <c r="Q75" s="77">
        <v>0</v>
      </c>
      <c r="R75" s="77">
        <v>0</v>
      </c>
      <c r="S75" s="77">
        <v>0</v>
      </c>
      <c r="T75" s="76">
        <v>50015</v>
      </c>
      <c r="U75" s="77">
        <v>0</v>
      </c>
      <c r="V75" s="76">
        <v>12037</v>
      </c>
      <c r="W75" s="77">
        <v>0</v>
      </c>
      <c r="X75" s="77">
        <v>0</v>
      </c>
      <c r="Y75" s="77">
        <v>0</v>
      </c>
      <c r="Z75" s="77">
        <v>0</v>
      </c>
    </row>
    <row r="76" spans="1:26" s="73" customFormat="1" x14ac:dyDescent="0.2">
      <c r="A76" s="39" t="s">
        <v>146</v>
      </c>
      <c r="B76" s="39" t="s">
        <v>147</v>
      </c>
      <c r="C76" s="39" t="s">
        <v>429</v>
      </c>
      <c r="D76" s="76">
        <v>15860449.02</v>
      </c>
      <c r="E76" s="77">
        <v>0</v>
      </c>
      <c r="F76" s="76">
        <v>10362358.82</v>
      </c>
      <c r="G76" s="76">
        <v>1172223.1100000001</v>
      </c>
      <c r="H76" s="76">
        <v>888502.98</v>
      </c>
      <c r="I76" s="76">
        <v>50786.18</v>
      </c>
      <c r="J76" s="76">
        <v>997606.51</v>
      </c>
      <c r="K76" s="76">
        <v>253247.4</v>
      </c>
      <c r="L76" s="76">
        <v>691930.62</v>
      </c>
      <c r="M76" s="77">
        <v>0</v>
      </c>
      <c r="N76" s="77">
        <v>0</v>
      </c>
      <c r="O76" s="76">
        <v>831115.59</v>
      </c>
      <c r="P76" s="77">
        <v>0</v>
      </c>
      <c r="Q76" s="77">
        <v>0</v>
      </c>
      <c r="R76" s="77">
        <v>0</v>
      </c>
      <c r="S76" s="77">
        <v>0</v>
      </c>
      <c r="T76" s="76">
        <v>612677.81000000006</v>
      </c>
      <c r="U76" s="77">
        <v>0</v>
      </c>
      <c r="V76" s="77">
        <v>0</v>
      </c>
      <c r="W76" s="77">
        <v>0</v>
      </c>
      <c r="X76" s="77">
        <v>0</v>
      </c>
      <c r="Y76" s="77">
        <v>0</v>
      </c>
      <c r="Z76" s="77">
        <v>0</v>
      </c>
    </row>
    <row r="77" spans="1:26" s="73" customFormat="1" x14ac:dyDescent="0.2">
      <c r="A77" s="39" t="s">
        <v>148</v>
      </c>
      <c r="B77" s="39" t="s">
        <v>149</v>
      </c>
      <c r="C77" s="39" t="s">
        <v>429</v>
      </c>
      <c r="D77" s="76">
        <v>5393020.5700000003</v>
      </c>
      <c r="E77" s="77">
        <v>0</v>
      </c>
      <c r="F77" s="76">
        <v>3266149.65</v>
      </c>
      <c r="G77" s="76">
        <v>636696.75</v>
      </c>
      <c r="H77" s="77">
        <v>0</v>
      </c>
      <c r="I77" s="76">
        <v>52759.519999999997</v>
      </c>
      <c r="J77" s="76">
        <v>539492.69999999995</v>
      </c>
      <c r="K77" s="76">
        <v>94777.73</v>
      </c>
      <c r="L77" s="76">
        <v>364138.98</v>
      </c>
      <c r="M77" s="76">
        <v>281741.78999999998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6">
        <v>157263.45000000001</v>
      </c>
      <c r="U77" s="77">
        <v>0</v>
      </c>
      <c r="V77" s="77">
        <v>0</v>
      </c>
      <c r="W77" s="77">
        <v>0</v>
      </c>
      <c r="X77" s="77">
        <v>0</v>
      </c>
      <c r="Y77" s="77">
        <v>0</v>
      </c>
      <c r="Z77" s="77">
        <v>0</v>
      </c>
    </row>
    <row r="78" spans="1:26" s="73" customFormat="1" x14ac:dyDescent="0.2">
      <c r="A78" s="39" t="s">
        <v>150</v>
      </c>
      <c r="B78" s="39" t="s">
        <v>151</v>
      </c>
      <c r="C78" s="39" t="s">
        <v>429</v>
      </c>
      <c r="D78" s="76">
        <v>892411.12</v>
      </c>
      <c r="E78" s="77">
        <v>0</v>
      </c>
      <c r="F78" s="76">
        <v>610221.66</v>
      </c>
      <c r="G78" s="76">
        <v>39762.82</v>
      </c>
      <c r="H78" s="76">
        <v>44529.54</v>
      </c>
      <c r="I78" s="76">
        <v>29501.84</v>
      </c>
      <c r="J78" s="76">
        <v>74031.259999999995</v>
      </c>
      <c r="K78" s="76">
        <v>13640.55</v>
      </c>
      <c r="L78" s="76">
        <v>38054.449999999997</v>
      </c>
      <c r="M78" s="77">
        <v>0</v>
      </c>
      <c r="N78" s="77">
        <v>0</v>
      </c>
      <c r="O78" s="76">
        <v>19850.04</v>
      </c>
      <c r="P78" s="77">
        <v>0</v>
      </c>
      <c r="Q78" s="77">
        <v>0</v>
      </c>
      <c r="R78" s="77">
        <v>0</v>
      </c>
      <c r="S78" s="77">
        <v>0</v>
      </c>
      <c r="T78" s="76">
        <v>22818.959999999999</v>
      </c>
      <c r="U78" s="77">
        <v>0</v>
      </c>
      <c r="V78" s="77">
        <v>0</v>
      </c>
      <c r="W78" s="77">
        <v>0</v>
      </c>
      <c r="X78" s="77">
        <v>0</v>
      </c>
      <c r="Y78" s="77">
        <v>0</v>
      </c>
      <c r="Z78" s="77">
        <v>0</v>
      </c>
    </row>
    <row r="79" spans="1:26" s="73" customFormat="1" x14ac:dyDescent="0.2">
      <c r="A79" s="39" t="s">
        <v>152</v>
      </c>
      <c r="B79" s="39" t="s">
        <v>153</v>
      </c>
      <c r="C79" s="39" t="s">
        <v>429</v>
      </c>
      <c r="D79" s="76">
        <v>3546081.65</v>
      </c>
      <c r="E79" s="77">
        <v>0</v>
      </c>
      <c r="F79" s="76">
        <v>2700045.26</v>
      </c>
      <c r="G79" s="76">
        <v>61370.52</v>
      </c>
      <c r="H79" s="76">
        <v>65754.12</v>
      </c>
      <c r="I79" s="76">
        <v>13150.82</v>
      </c>
      <c r="J79" s="76">
        <v>109590.21</v>
      </c>
      <c r="K79" s="76">
        <v>48219.69</v>
      </c>
      <c r="L79" s="76">
        <v>118357.42</v>
      </c>
      <c r="M79" s="77">
        <v>0</v>
      </c>
      <c r="N79" s="77">
        <v>0</v>
      </c>
      <c r="O79" s="76">
        <v>223564.02</v>
      </c>
      <c r="P79" s="77">
        <v>0</v>
      </c>
      <c r="Q79" s="77">
        <v>0</v>
      </c>
      <c r="R79" s="77">
        <v>0</v>
      </c>
      <c r="S79" s="77">
        <v>0</v>
      </c>
      <c r="T79" s="76">
        <v>162193.51</v>
      </c>
      <c r="U79" s="77">
        <v>0</v>
      </c>
      <c r="V79" s="76">
        <v>43836.08</v>
      </c>
      <c r="W79" s="77">
        <v>0</v>
      </c>
      <c r="X79" s="77">
        <v>0</v>
      </c>
      <c r="Y79" s="77">
        <v>0</v>
      </c>
      <c r="Z79" s="77">
        <v>0</v>
      </c>
    </row>
    <row r="80" spans="1:26" s="73" customFormat="1" x14ac:dyDescent="0.2">
      <c r="A80" s="39" t="s">
        <v>154</v>
      </c>
      <c r="B80" s="39" t="s">
        <v>155</v>
      </c>
      <c r="C80" s="39" t="s">
        <v>429</v>
      </c>
      <c r="D80" s="76">
        <v>3503133.7</v>
      </c>
      <c r="E80" s="77">
        <v>0</v>
      </c>
      <c r="F80" s="76">
        <v>2072023.68</v>
      </c>
      <c r="G80" s="76">
        <v>224385.58</v>
      </c>
      <c r="H80" s="76">
        <v>168291.83</v>
      </c>
      <c r="I80" s="76">
        <v>69922.41</v>
      </c>
      <c r="J80" s="76">
        <v>272821.34000000003</v>
      </c>
      <c r="K80" s="76">
        <v>70914.009999999995</v>
      </c>
      <c r="L80" s="76">
        <v>175233.18</v>
      </c>
      <c r="M80" s="77">
        <v>0</v>
      </c>
      <c r="N80" s="77">
        <v>0</v>
      </c>
      <c r="O80" s="76">
        <v>280371.73</v>
      </c>
      <c r="P80" s="77">
        <v>0</v>
      </c>
      <c r="Q80" s="77">
        <v>0</v>
      </c>
      <c r="R80" s="77">
        <v>0</v>
      </c>
      <c r="S80" s="77">
        <v>0</v>
      </c>
      <c r="T80" s="76">
        <v>169169.94</v>
      </c>
      <c r="U80" s="77">
        <v>0</v>
      </c>
      <c r="V80" s="77">
        <v>0</v>
      </c>
      <c r="W80" s="77">
        <v>0</v>
      </c>
      <c r="X80" s="77">
        <v>0</v>
      </c>
      <c r="Y80" s="77">
        <v>0</v>
      </c>
      <c r="Z80" s="77">
        <v>0</v>
      </c>
    </row>
    <row r="81" spans="1:26" s="73" customFormat="1" x14ac:dyDescent="0.2">
      <c r="A81" s="39" t="s">
        <v>156</v>
      </c>
      <c r="B81" s="39" t="s">
        <v>157</v>
      </c>
      <c r="C81" s="39" t="s">
        <v>429</v>
      </c>
      <c r="D81" s="76">
        <v>1018216.57</v>
      </c>
      <c r="E81" s="77">
        <v>0</v>
      </c>
      <c r="F81" s="76">
        <v>703694.91</v>
      </c>
      <c r="G81" s="77">
        <v>0</v>
      </c>
      <c r="H81" s="77">
        <v>0</v>
      </c>
      <c r="I81" s="76">
        <v>129559.28</v>
      </c>
      <c r="J81" s="76">
        <v>71767.850000000006</v>
      </c>
      <c r="K81" s="76">
        <v>12242.91</v>
      </c>
      <c r="L81" s="76">
        <v>54435.88</v>
      </c>
      <c r="M81" s="76">
        <v>21594.91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6">
        <v>24920.83</v>
      </c>
      <c r="U81" s="77">
        <v>0</v>
      </c>
      <c r="V81" s="77">
        <v>0</v>
      </c>
      <c r="W81" s="77">
        <v>0</v>
      </c>
      <c r="X81" s="77">
        <v>0</v>
      </c>
      <c r="Y81" s="77">
        <v>0</v>
      </c>
      <c r="Z81" s="77">
        <v>0</v>
      </c>
    </row>
    <row r="82" spans="1:26" s="73" customFormat="1" x14ac:dyDescent="0.2">
      <c r="A82" s="39" t="s">
        <v>158</v>
      </c>
      <c r="B82" s="39" t="s">
        <v>159</v>
      </c>
      <c r="C82" s="39" t="s">
        <v>429</v>
      </c>
      <c r="D82" s="76">
        <v>8028387.6100000003</v>
      </c>
      <c r="E82" s="77">
        <v>0</v>
      </c>
      <c r="F82" s="76">
        <v>6042996</v>
      </c>
      <c r="G82" s="76">
        <v>424371</v>
      </c>
      <c r="H82" s="76">
        <v>140718</v>
      </c>
      <c r="I82" s="76">
        <v>39552</v>
      </c>
      <c r="J82" s="76">
        <v>493036</v>
      </c>
      <c r="K82" s="76">
        <v>141682.60999999999</v>
      </c>
      <c r="L82" s="76">
        <v>286657</v>
      </c>
      <c r="M82" s="77">
        <v>0</v>
      </c>
      <c r="N82" s="77">
        <v>0</v>
      </c>
      <c r="O82" s="76">
        <v>272956</v>
      </c>
      <c r="P82" s="77">
        <v>0</v>
      </c>
      <c r="Q82" s="77">
        <v>0</v>
      </c>
      <c r="R82" s="77">
        <v>0</v>
      </c>
      <c r="S82" s="77">
        <v>0</v>
      </c>
      <c r="T82" s="76">
        <v>186419</v>
      </c>
      <c r="U82" s="77">
        <v>0</v>
      </c>
      <c r="V82" s="77">
        <v>0</v>
      </c>
      <c r="W82" s="77">
        <v>0</v>
      </c>
      <c r="X82" s="77">
        <v>0</v>
      </c>
      <c r="Y82" s="77">
        <v>0</v>
      </c>
      <c r="Z82" s="77">
        <v>0</v>
      </c>
    </row>
    <row r="83" spans="1:26" s="73" customFormat="1" x14ac:dyDescent="0.2">
      <c r="A83" s="39" t="s">
        <v>160</v>
      </c>
      <c r="B83" s="39" t="s">
        <v>161</v>
      </c>
      <c r="C83" s="39" t="s">
        <v>429</v>
      </c>
      <c r="D83" s="76">
        <v>2423451.16</v>
      </c>
      <c r="E83" s="77">
        <v>0</v>
      </c>
      <c r="F83" s="76">
        <v>2047762.19</v>
      </c>
      <c r="G83" s="76">
        <v>14449.58</v>
      </c>
      <c r="H83" s="76">
        <v>28899.15</v>
      </c>
      <c r="I83" s="76">
        <v>28899.15</v>
      </c>
      <c r="J83" s="76">
        <v>101147.03</v>
      </c>
      <c r="K83" s="76">
        <v>14449.58</v>
      </c>
      <c r="L83" s="76">
        <v>57798.3</v>
      </c>
      <c r="M83" s="77">
        <v>0</v>
      </c>
      <c r="N83" s="77">
        <v>0</v>
      </c>
      <c r="O83" s="76">
        <v>57798.3</v>
      </c>
      <c r="P83" s="77">
        <v>0</v>
      </c>
      <c r="Q83" s="77">
        <v>0</v>
      </c>
      <c r="R83" s="77">
        <v>0</v>
      </c>
      <c r="S83" s="77">
        <v>0</v>
      </c>
      <c r="T83" s="76">
        <v>72247.88</v>
      </c>
      <c r="U83" s="77">
        <v>0</v>
      </c>
      <c r="V83" s="77">
        <v>0</v>
      </c>
      <c r="W83" s="77">
        <v>0</v>
      </c>
      <c r="X83" s="77">
        <v>0</v>
      </c>
      <c r="Y83" s="77">
        <v>0</v>
      </c>
      <c r="Z83" s="77">
        <v>0</v>
      </c>
    </row>
    <row r="84" spans="1:26" s="73" customFormat="1" x14ac:dyDescent="0.2">
      <c r="A84" s="39" t="s">
        <v>162</v>
      </c>
      <c r="B84" s="39" t="s">
        <v>163</v>
      </c>
      <c r="C84" s="39" t="s">
        <v>429</v>
      </c>
      <c r="D84" s="76">
        <v>1017722.54</v>
      </c>
      <c r="E84" s="77">
        <v>0</v>
      </c>
      <c r="F84" s="76">
        <v>769586.18</v>
      </c>
      <c r="G84" s="76">
        <v>31125.07</v>
      </c>
      <c r="H84" s="76">
        <v>26784.560000000001</v>
      </c>
      <c r="I84" s="76">
        <v>23105.78</v>
      </c>
      <c r="J84" s="76">
        <v>45687.99</v>
      </c>
      <c r="K84" s="76">
        <v>18370.07</v>
      </c>
      <c r="L84" s="76">
        <v>37787.629999999997</v>
      </c>
      <c r="M84" s="77">
        <v>0</v>
      </c>
      <c r="N84" s="77">
        <v>0</v>
      </c>
      <c r="O84" s="76">
        <v>33505.78</v>
      </c>
      <c r="P84" s="77">
        <v>0</v>
      </c>
      <c r="Q84" s="77">
        <v>0</v>
      </c>
      <c r="R84" s="77">
        <v>0</v>
      </c>
      <c r="S84" s="77">
        <v>0</v>
      </c>
      <c r="T84" s="76">
        <v>31769.48</v>
      </c>
      <c r="U84" s="77">
        <v>0</v>
      </c>
      <c r="V84" s="77">
        <v>0</v>
      </c>
      <c r="W84" s="77">
        <v>0</v>
      </c>
      <c r="X84" s="77">
        <v>0</v>
      </c>
      <c r="Y84" s="77">
        <v>0</v>
      </c>
      <c r="Z84" s="77">
        <v>0</v>
      </c>
    </row>
    <row r="85" spans="1:26" s="73" customFormat="1" x14ac:dyDescent="0.2">
      <c r="A85" s="39" t="s">
        <v>164</v>
      </c>
      <c r="B85" s="39" t="s">
        <v>165</v>
      </c>
      <c r="C85" s="39" t="s">
        <v>429</v>
      </c>
      <c r="D85" s="76">
        <v>8798912.9100000001</v>
      </c>
      <c r="E85" s="77">
        <v>0</v>
      </c>
      <c r="F85" s="76">
        <v>6468755.2800000003</v>
      </c>
      <c r="G85" s="76">
        <v>23051.72</v>
      </c>
      <c r="H85" s="76">
        <v>63622.06</v>
      </c>
      <c r="I85" s="76">
        <v>98225.27</v>
      </c>
      <c r="J85" s="76">
        <v>587624.94999999995</v>
      </c>
      <c r="K85" s="76">
        <v>78895.31</v>
      </c>
      <c r="L85" s="76">
        <v>417151.63</v>
      </c>
      <c r="M85" s="77">
        <v>0</v>
      </c>
      <c r="N85" s="77">
        <v>0</v>
      </c>
      <c r="O85" s="76">
        <v>583565.54</v>
      </c>
      <c r="P85" s="77">
        <v>0</v>
      </c>
      <c r="Q85" s="77">
        <v>0</v>
      </c>
      <c r="R85" s="77">
        <v>0</v>
      </c>
      <c r="S85" s="77">
        <v>0</v>
      </c>
      <c r="T85" s="76">
        <v>478021.15</v>
      </c>
      <c r="U85" s="77">
        <v>0</v>
      </c>
      <c r="V85" s="77">
        <v>0</v>
      </c>
      <c r="W85" s="77">
        <v>0</v>
      </c>
      <c r="X85" s="77">
        <v>0</v>
      </c>
      <c r="Y85" s="77">
        <v>0</v>
      </c>
      <c r="Z85" s="77">
        <v>0</v>
      </c>
    </row>
    <row r="86" spans="1:26" s="73" customFormat="1" x14ac:dyDescent="0.2">
      <c r="A86" s="39" t="s">
        <v>166</v>
      </c>
      <c r="B86" s="39" t="s">
        <v>167</v>
      </c>
      <c r="C86" s="39" t="s">
        <v>429</v>
      </c>
      <c r="D86" s="76">
        <v>3371821.6</v>
      </c>
      <c r="E86" s="77">
        <v>0</v>
      </c>
      <c r="F86" s="76">
        <v>2888800.69</v>
      </c>
      <c r="G86" s="76">
        <v>142226.95000000001</v>
      </c>
      <c r="H86" s="76">
        <v>207399.42</v>
      </c>
      <c r="I86" s="76">
        <v>16013.48</v>
      </c>
      <c r="J86" s="76">
        <v>74144.649999999994</v>
      </c>
      <c r="K86" s="76">
        <v>11476.33</v>
      </c>
      <c r="L86" s="76">
        <v>15746.59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  <c r="R86" s="77">
        <v>0</v>
      </c>
      <c r="S86" s="77">
        <v>0</v>
      </c>
      <c r="T86" s="76">
        <v>16013.49</v>
      </c>
      <c r="U86" s="77">
        <v>0</v>
      </c>
      <c r="V86" s="77">
        <v>0</v>
      </c>
      <c r="W86" s="77">
        <v>0</v>
      </c>
      <c r="X86" s="77">
        <v>0</v>
      </c>
      <c r="Y86" s="77">
        <v>0</v>
      </c>
      <c r="Z86" s="77">
        <v>0</v>
      </c>
    </row>
    <row r="87" spans="1:26" s="73" customFormat="1" x14ac:dyDescent="0.2">
      <c r="A87" s="39" t="s">
        <v>168</v>
      </c>
      <c r="B87" s="39" t="s">
        <v>169</v>
      </c>
      <c r="C87" s="39" t="s">
        <v>429</v>
      </c>
      <c r="D87" s="76">
        <v>537797.71</v>
      </c>
      <c r="E87" s="77">
        <v>0</v>
      </c>
      <c r="F87" s="76">
        <v>422546.53</v>
      </c>
      <c r="G87" s="76">
        <v>4089.81</v>
      </c>
      <c r="H87" s="76">
        <v>9476.66</v>
      </c>
      <c r="I87" s="76">
        <v>30301.46</v>
      </c>
      <c r="J87" s="76">
        <v>19505.900000000001</v>
      </c>
      <c r="K87" s="76">
        <v>4524.3</v>
      </c>
      <c r="L87" s="76">
        <v>20248.21</v>
      </c>
      <c r="M87" s="77">
        <v>0</v>
      </c>
      <c r="N87" s="77">
        <v>0</v>
      </c>
      <c r="O87" s="76">
        <v>8912.56</v>
      </c>
      <c r="P87" s="77">
        <v>0</v>
      </c>
      <c r="Q87" s="77">
        <v>0</v>
      </c>
      <c r="R87" s="77">
        <v>0</v>
      </c>
      <c r="S87" s="77">
        <v>0</v>
      </c>
      <c r="T87" s="76">
        <v>18192.28</v>
      </c>
      <c r="U87" s="77">
        <v>0</v>
      </c>
      <c r="V87" s="77">
        <v>0</v>
      </c>
      <c r="W87" s="77">
        <v>0</v>
      </c>
      <c r="X87" s="77">
        <v>0</v>
      </c>
      <c r="Y87" s="77">
        <v>0</v>
      </c>
      <c r="Z87" s="77">
        <v>0</v>
      </c>
    </row>
    <row r="88" spans="1:26" s="73" customFormat="1" x14ac:dyDescent="0.2">
      <c r="A88" s="39" t="s">
        <v>170</v>
      </c>
      <c r="B88" s="39" t="s">
        <v>171</v>
      </c>
      <c r="C88" s="39" t="s">
        <v>429</v>
      </c>
      <c r="D88" s="76">
        <v>117508312.54000001</v>
      </c>
      <c r="E88" s="77">
        <v>0</v>
      </c>
      <c r="F88" s="76">
        <v>71220001.560000002</v>
      </c>
      <c r="G88" s="76">
        <v>6901455.3099999996</v>
      </c>
      <c r="H88" s="76">
        <v>7547534.7599999998</v>
      </c>
      <c r="I88" s="76">
        <v>641439.03</v>
      </c>
      <c r="J88" s="76">
        <v>10399776.59</v>
      </c>
      <c r="K88" s="76">
        <v>3650477.13</v>
      </c>
      <c r="L88" s="76">
        <v>9975917.1699999999</v>
      </c>
      <c r="M88" s="77">
        <v>0</v>
      </c>
      <c r="N88" s="77">
        <v>0</v>
      </c>
      <c r="O88" s="77">
        <v>0</v>
      </c>
      <c r="P88" s="77">
        <v>0</v>
      </c>
      <c r="Q88" s="76">
        <v>7020968.9699999997</v>
      </c>
      <c r="R88" s="77">
        <v>0</v>
      </c>
      <c r="S88" s="77">
        <v>0</v>
      </c>
      <c r="T88" s="77">
        <v>0</v>
      </c>
      <c r="U88" s="77">
        <v>0</v>
      </c>
      <c r="V88" s="76">
        <v>43765.52</v>
      </c>
      <c r="W88" s="77">
        <v>0</v>
      </c>
      <c r="X88" s="76">
        <v>106976.5</v>
      </c>
      <c r="Y88" s="77">
        <v>0</v>
      </c>
      <c r="Z88" s="77">
        <v>0</v>
      </c>
    </row>
    <row r="89" spans="1:26" s="73" customFormat="1" x14ac:dyDescent="0.2">
      <c r="A89" s="39" t="s">
        <v>172</v>
      </c>
      <c r="B89" s="39" t="s">
        <v>173</v>
      </c>
      <c r="C89" s="39" t="s">
        <v>429</v>
      </c>
      <c r="D89" s="76">
        <v>776986.47</v>
      </c>
      <c r="E89" s="77">
        <v>0</v>
      </c>
      <c r="F89" s="76">
        <v>545806.15</v>
      </c>
      <c r="G89" s="76">
        <v>41957.24</v>
      </c>
      <c r="H89" s="77">
        <v>0</v>
      </c>
      <c r="I89" s="76">
        <v>57496.99</v>
      </c>
      <c r="J89" s="76">
        <v>59827.94</v>
      </c>
      <c r="K89" s="76">
        <v>7769.86</v>
      </c>
      <c r="L89" s="76">
        <v>38849.32</v>
      </c>
      <c r="M89" s="77">
        <v>0</v>
      </c>
      <c r="N89" s="77">
        <v>0</v>
      </c>
      <c r="O89" s="77">
        <v>0</v>
      </c>
      <c r="P89" s="77">
        <v>0</v>
      </c>
      <c r="Q89" s="76">
        <v>23309.58</v>
      </c>
      <c r="R89" s="77">
        <v>0</v>
      </c>
      <c r="S89" s="77">
        <v>0</v>
      </c>
      <c r="T89" s="76">
        <v>1969.39</v>
      </c>
      <c r="U89" s="77">
        <v>0</v>
      </c>
      <c r="V89" s="77">
        <v>0</v>
      </c>
      <c r="W89" s="77">
        <v>0</v>
      </c>
      <c r="X89" s="77">
        <v>0</v>
      </c>
      <c r="Y89" s="77">
        <v>0</v>
      </c>
      <c r="Z89" s="77">
        <v>0</v>
      </c>
    </row>
    <row r="90" spans="1:26" s="73" customFormat="1" x14ac:dyDescent="0.2">
      <c r="A90" s="39" t="s">
        <v>174</v>
      </c>
      <c r="B90" s="39" t="s">
        <v>175</v>
      </c>
      <c r="C90" s="39" t="s">
        <v>429</v>
      </c>
      <c r="D90" s="76">
        <v>8916988.2799999993</v>
      </c>
      <c r="E90" s="77">
        <v>0</v>
      </c>
      <c r="F90" s="76">
        <v>6555998.5</v>
      </c>
      <c r="G90" s="76">
        <v>387200.42</v>
      </c>
      <c r="H90" s="76">
        <v>267788.52</v>
      </c>
      <c r="I90" s="76">
        <v>44192.38</v>
      </c>
      <c r="J90" s="76">
        <v>681052.43</v>
      </c>
      <c r="K90" s="76">
        <v>201049.36</v>
      </c>
      <c r="L90" s="76">
        <v>285534.03999999998</v>
      </c>
      <c r="M90" s="77">
        <v>0</v>
      </c>
      <c r="N90" s="77">
        <v>0</v>
      </c>
      <c r="O90" s="76">
        <v>347081.21</v>
      </c>
      <c r="P90" s="77">
        <v>0</v>
      </c>
      <c r="Q90" s="77">
        <v>0</v>
      </c>
      <c r="R90" s="77">
        <v>0</v>
      </c>
      <c r="S90" s="77">
        <v>0</v>
      </c>
      <c r="T90" s="76">
        <v>142625.53</v>
      </c>
      <c r="U90" s="77">
        <v>0</v>
      </c>
      <c r="V90" s="76">
        <v>4465.8900000000003</v>
      </c>
      <c r="W90" s="77">
        <v>0</v>
      </c>
      <c r="X90" s="77">
        <v>0</v>
      </c>
      <c r="Y90" s="77">
        <v>0</v>
      </c>
      <c r="Z90" s="77">
        <v>0</v>
      </c>
    </row>
    <row r="91" spans="1:26" s="73" customFormat="1" x14ac:dyDescent="0.2">
      <c r="A91" s="39" t="s">
        <v>176</v>
      </c>
      <c r="B91" s="39" t="s">
        <v>177</v>
      </c>
      <c r="C91" s="39" t="s">
        <v>429</v>
      </c>
      <c r="D91" s="76">
        <v>4642381.5</v>
      </c>
      <c r="E91" s="77">
        <v>0</v>
      </c>
      <c r="F91" s="76">
        <v>3675154.74</v>
      </c>
      <c r="G91" s="76">
        <v>80602.23</v>
      </c>
      <c r="H91" s="76">
        <v>80602.23</v>
      </c>
      <c r="I91" s="76">
        <v>80602.23</v>
      </c>
      <c r="J91" s="76">
        <v>134337.04999999999</v>
      </c>
      <c r="K91" s="76">
        <v>53734.82</v>
      </c>
      <c r="L91" s="76">
        <v>188071.87</v>
      </c>
      <c r="M91" s="77">
        <v>0</v>
      </c>
      <c r="N91" s="77">
        <v>0</v>
      </c>
      <c r="O91" s="76">
        <v>241806.69</v>
      </c>
      <c r="P91" s="77">
        <v>0</v>
      </c>
      <c r="Q91" s="77">
        <v>0</v>
      </c>
      <c r="R91" s="77">
        <v>0</v>
      </c>
      <c r="S91" s="77">
        <v>0</v>
      </c>
      <c r="T91" s="76">
        <v>107469.64</v>
      </c>
      <c r="U91" s="77">
        <v>0</v>
      </c>
      <c r="V91" s="77">
        <v>0</v>
      </c>
      <c r="W91" s="77">
        <v>0</v>
      </c>
      <c r="X91" s="77">
        <v>0</v>
      </c>
      <c r="Y91" s="77">
        <v>0</v>
      </c>
      <c r="Z91" s="77">
        <v>0</v>
      </c>
    </row>
    <row r="92" spans="1:26" s="73" customFormat="1" x14ac:dyDescent="0.2">
      <c r="A92" s="39" t="s">
        <v>178</v>
      </c>
      <c r="B92" s="39" t="s">
        <v>179</v>
      </c>
      <c r="C92" s="39" t="s">
        <v>429</v>
      </c>
      <c r="D92" s="76">
        <v>14430552.220000001</v>
      </c>
      <c r="E92" s="77">
        <v>0</v>
      </c>
      <c r="F92" s="76">
        <v>10822820.470000001</v>
      </c>
      <c r="G92" s="76">
        <v>913012.24</v>
      </c>
      <c r="H92" s="76">
        <v>504658.38</v>
      </c>
      <c r="I92" s="76">
        <v>67618.460000000006</v>
      </c>
      <c r="J92" s="76">
        <v>911048.75</v>
      </c>
      <c r="K92" s="76">
        <v>131376.41</v>
      </c>
      <c r="L92" s="76">
        <v>503185.21</v>
      </c>
      <c r="M92" s="77">
        <v>0</v>
      </c>
      <c r="N92" s="77">
        <v>0</v>
      </c>
      <c r="O92" s="76">
        <v>561214.76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v>0</v>
      </c>
      <c r="V92" s="76">
        <v>15617.54</v>
      </c>
      <c r="W92" s="77">
        <v>0</v>
      </c>
      <c r="X92" s="77">
        <v>0</v>
      </c>
      <c r="Y92" s="77">
        <v>0</v>
      </c>
      <c r="Z92" s="77">
        <v>0</v>
      </c>
    </row>
    <row r="93" spans="1:26" s="73" customFormat="1" x14ac:dyDescent="0.2">
      <c r="A93" s="39" t="s">
        <v>180</v>
      </c>
      <c r="B93" s="39" t="s">
        <v>181</v>
      </c>
      <c r="C93" s="39" t="s">
        <v>429</v>
      </c>
      <c r="D93" s="76">
        <v>3477075.25</v>
      </c>
      <c r="E93" s="77">
        <v>0</v>
      </c>
      <c r="F93" s="76">
        <v>2370741.3199999998</v>
      </c>
      <c r="G93" s="76">
        <v>86734.080000000002</v>
      </c>
      <c r="H93" s="76">
        <v>79149.320000000007</v>
      </c>
      <c r="I93" s="76">
        <v>48065.919999999998</v>
      </c>
      <c r="J93" s="76">
        <v>243345.68</v>
      </c>
      <c r="K93" s="76">
        <v>74150.880000000005</v>
      </c>
      <c r="L93" s="76">
        <v>157660.43</v>
      </c>
      <c r="M93" s="76">
        <v>241581.49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0</v>
      </c>
      <c r="T93" s="76">
        <v>175646.13</v>
      </c>
      <c r="U93" s="77">
        <v>0</v>
      </c>
      <c r="V93" s="77">
        <v>0</v>
      </c>
      <c r="W93" s="77">
        <v>0</v>
      </c>
      <c r="X93" s="77">
        <v>0</v>
      </c>
      <c r="Y93" s="77">
        <v>0</v>
      </c>
      <c r="Z93" s="77">
        <v>0</v>
      </c>
    </row>
    <row r="94" spans="1:26" s="73" customFormat="1" x14ac:dyDescent="0.2">
      <c r="A94" s="39" t="s">
        <v>182</v>
      </c>
      <c r="B94" s="39" t="s">
        <v>183</v>
      </c>
      <c r="C94" s="39" t="s">
        <v>429</v>
      </c>
      <c r="D94" s="76">
        <v>6382895.0499999998</v>
      </c>
      <c r="E94" s="77">
        <v>0</v>
      </c>
      <c r="F94" s="76">
        <v>5046863.66</v>
      </c>
      <c r="G94" s="76">
        <v>247486</v>
      </c>
      <c r="H94" s="76">
        <v>125792</v>
      </c>
      <c r="I94" s="76">
        <v>39700.86</v>
      </c>
      <c r="J94" s="76">
        <v>252097.22</v>
      </c>
      <c r="K94" s="76">
        <v>65446.93</v>
      </c>
      <c r="L94" s="76">
        <v>214994.61</v>
      </c>
      <c r="M94" s="77">
        <v>0</v>
      </c>
      <c r="N94" s="77">
        <v>0</v>
      </c>
      <c r="O94" s="76">
        <v>251223.75</v>
      </c>
      <c r="P94" s="77">
        <v>0</v>
      </c>
      <c r="Q94" s="77">
        <v>0</v>
      </c>
      <c r="R94" s="77">
        <v>0</v>
      </c>
      <c r="S94" s="77">
        <v>0</v>
      </c>
      <c r="T94" s="76">
        <v>137206.42000000001</v>
      </c>
      <c r="U94" s="77">
        <v>0</v>
      </c>
      <c r="V94" s="76">
        <v>2083.6</v>
      </c>
      <c r="W94" s="77">
        <v>0</v>
      </c>
      <c r="X94" s="77">
        <v>0</v>
      </c>
      <c r="Y94" s="77">
        <v>0</v>
      </c>
      <c r="Z94" s="77">
        <v>0</v>
      </c>
    </row>
    <row r="95" spans="1:26" s="73" customFormat="1" x14ac:dyDescent="0.2">
      <c r="A95" s="39" t="s">
        <v>184</v>
      </c>
      <c r="B95" s="39" t="s">
        <v>185</v>
      </c>
      <c r="C95" s="39" t="s">
        <v>429</v>
      </c>
      <c r="D95" s="76">
        <v>2705415.3</v>
      </c>
      <c r="E95" s="77">
        <v>0</v>
      </c>
      <c r="F95" s="76">
        <v>1821550.52</v>
      </c>
      <c r="G95" s="76">
        <v>148732.29999999999</v>
      </c>
      <c r="H95" s="76">
        <v>140956.17000000001</v>
      </c>
      <c r="I95" s="76">
        <v>38546.160000000003</v>
      </c>
      <c r="J95" s="76">
        <v>172595.15</v>
      </c>
      <c r="K95" s="76">
        <v>48021.93</v>
      </c>
      <c r="L95" s="76">
        <v>110639.45</v>
      </c>
      <c r="M95" s="77">
        <v>0</v>
      </c>
      <c r="N95" s="77">
        <v>0</v>
      </c>
      <c r="O95" s="76">
        <v>126279.91</v>
      </c>
      <c r="P95" s="77">
        <v>0</v>
      </c>
      <c r="Q95" s="77">
        <v>0</v>
      </c>
      <c r="R95" s="77">
        <v>0</v>
      </c>
      <c r="S95" s="77">
        <v>0</v>
      </c>
      <c r="T95" s="76">
        <v>98093.71</v>
      </c>
      <c r="U95" s="77">
        <v>0</v>
      </c>
      <c r="V95" s="77">
        <v>0</v>
      </c>
      <c r="W95" s="77">
        <v>0</v>
      </c>
      <c r="X95" s="77">
        <v>0</v>
      </c>
      <c r="Y95" s="77">
        <v>0</v>
      </c>
      <c r="Z95" s="77">
        <v>0</v>
      </c>
    </row>
    <row r="96" spans="1:26" s="73" customFormat="1" x14ac:dyDescent="0.2">
      <c r="A96" s="39" t="s">
        <v>186</v>
      </c>
      <c r="B96" s="39" t="s">
        <v>187</v>
      </c>
      <c r="C96" s="39" t="s">
        <v>429</v>
      </c>
      <c r="D96" s="76">
        <v>9778184.9000000004</v>
      </c>
      <c r="E96" s="77">
        <v>0</v>
      </c>
      <c r="F96" s="76">
        <v>7121551.7000000002</v>
      </c>
      <c r="G96" s="76">
        <v>692213.83</v>
      </c>
      <c r="H96" s="76">
        <v>516097.08</v>
      </c>
      <c r="I96" s="76">
        <v>34910.69</v>
      </c>
      <c r="J96" s="76">
        <v>501066.22</v>
      </c>
      <c r="K96" s="76">
        <v>56889.42</v>
      </c>
      <c r="L96" s="76">
        <v>307862.44</v>
      </c>
      <c r="M96" s="77">
        <v>0</v>
      </c>
      <c r="N96" s="77">
        <v>0</v>
      </c>
      <c r="O96" s="76">
        <v>226995.98</v>
      </c>
      <c r="P96" s="77">
        <v>0</v>
      </c>
      <c r="Q96" s="77">
        <v>0</v>
      </c>
      <c r="R96" s="77">
        <v>0</v>
      </c>
      <c r="S96" s="77">
        <v>0</v>
      </c>
      <c r="T96" s="76">
        <v>214535.15</v>
      </c>
      <c r="U96" s="77">
        <v>0</v>
      </c>
      <c r="V96" s="76">
        <v>106062.39</v>
      </c>
      <c r="W96" s="77">
        <v>0</v>
      </c>
      <c r="X96" s="77">
        <v>0</v>
      </c>
      <c r="Y96" s="77">
        <v>0</v>
      </c>
      <c r="Z96" s="77">
        <v>0</v>
      </c>
    </row>
    <row r="97" spans="1:26" s="73" customFormat="1" x14ac:dyDescent="0.2">
      <c r="A97" s="39" t="s">
        <v>188</v>
      </c>
      <c r="B97" s="39" t="s">
        <v>189</v>
      </c>
      <c r="C97" s="39" t="s">
        <v>429</v>
      </c>
      <c r="D97" s="76">
        <v>3241674.16</v>
      </c>
      <c r="E97" s="77">
        <v>0</v>
      </c>
      <c r="F97" s="76">
        <v>2334677.2400000002</v>
      </c>
      <c r="G97" s="76">
        <v>123555.16</v>
      </c>
      <c r="H97" s="76">
        <v>203727.49</v>
      </c>
      <c r="I97" s="76">
        <v>47602.39</v>
      </c>
      <c r="J97" s="76">
        <v>191983.37</v>
      </c>
      <c r="K97" s="76">
        <v>43688.32</v>
      </c>
      <c r="L97" s="76">
        <v>92638.82</v>
      </c>
      <c r="M97" s="77">
        <v>0</v>
      </c>
      <c r="N97" s="77">
        <v>0</v>
      </c>
      <c r="O97" s="76">
        <v>115648.03</v>
      </c>
      <c r="P97" s="77">
        <v>0</v>
      </c>
      <c r="Q97" s="77">
        <v>0</v>
      </c>
      <c r="R97" s="77">
        <v>0</v>
      </c>
      <c r="S97" s="77">
        <v>0</v>
      </c>
      <c r="T97" s="76">
        <v>58268.4</v>
      </c>
      <c r="U97" s="77">
        <v>0</v>
      </c>
      <c r="V97" s="76">
        <v>29884.94</v>
      </c>
      <c r="W97" s="77">
        <v>0</v>
      </c>
      <c r="X97" s="77">
        <v>0</v>
      </c>
      <c r="Y97" s="77">
        <v>0</v>
      </c>
      <c r="Z97" s="77">
        <v>0</v>
      </c>
    </row>
    <row r="98" spans="1:26" s="73" customFormat="1" x14ac:dyDescent="0.2">
      <c r="A98" s="39" t="s">
        <v>190</v>
      </c>
      <c r="B98" s="39" t="s">
        <v>191</v>
      </c>
      <c r="C98" s="39" t="s">
        <v>429</v>
      </c>
      <c r="D98" s="76">
        <v>1625392.9</v>
      </c>
      <c r="E98" s="77">
        <v>0</v>
      </c>
      <c r="F98" s="76">
        <v>969158.33</v>
      </c>
      <c r="G98" s="76">
        <v>70261.539999999994</v>
      </c>
      <c r="H98" s="76">
        <v>70635.960000000006</v>
      </c>
      <c r="I98" s="76">
        <v>25245.74</v>
      </c>
      <c r="J98" s="76">
        <v>129473.7</v>
      </c>
      <c r="K98" s="76">
        <v>38130.550000000003</v>
      </c>
      <c r="L98" s="76">
        <v>59363.96</v>
      </c>
      <c r="M98" s="76">
        <v>131636.34</v>
      </c>
      <c r="N98" s="76">
        <v>4634.08</v>
      </c>
      <c r="O98" s="77">
        <v>0</v>
      </c>
      <c r="P98" s="77">
        <v>0</v>
      </c>
      <c r="Q98" s="77">
        <v>0</v>
      </c>
      <c r="R98" s="77">
        <v>0</v>
      </c>
      <c r="S98" s="77">
        <v>0</v>
      </c>
      <c r="T98" s="76">
        <v>99869.07</v>
      </c>
      <c r="U98" s="77">
        <v>0</v>
      </c>
      <c r="V98" s="76">
        <v>26983.63</v>
      </c>
      <c r="W98" s="77">
        <v>0</v>
      </c>
      <c r="X98" s="77">
        <v>0</v>
      </c>
      <c r="Y98" s="77">
        <v>0</v>
      </c>
      <c r="Z98" s="77">
        <v>0</v>
      </c>
    </row>
    <row r="99" spans="1:26" s="73" customFormat="1" x14ac:dyDescent="0.2">
      <c r="A99" s="39" t="s">
        <v>192</v>
      </c>
      <c r="B99" s="39" t="s">
        <v>193</v>
      </c>
      <c r="C99" s="39" t="s">
        <v>429</v>
      </c>
      <c r="D99" s="76">
        <v>2836466.7</v>
      </c>
      <c r="E99" s="77">
        <v>0</v>
      </c>
      <c r="F99" s="76">
        <v>1895580.88</v>
      </c>
      <c r="G99" s="76">
        <v>142889.04</v>
      </c>
      <c r="H99" s="76">
        <v>158537.85</v>
      </c>
      <c r="I99" s="76">
        <v>23005.55</v>
      </c>
      <c r="J99" s="76">
        <v>161096.99</v>
      </c>
      <c r="K99" s="76">
        <v>56316.42</v>
      </c>
      <c r="L99" s="76">
        <v>113197.13</v>
      </c>
      <c r="M99" s="77">
        <v>0</v>
      </c>
      <c r="N99" s="77">
        <v>0</v>
      </c>
      <c r="O99" s="76">
        <v>190314.32</v>
      </c>
      <c r="P99" s="77">
        <v>0</v>
      </c>
      <c r="Q99" s="77">
        <v>0</v>
      </c>
      <c r="R99" s="77">
        <v>0</v>
      </c>
      <c r="S99" s="77">
        <v>0</v>
      </c>
      <c r="T99" s="76">
        <v>95528.52</v>
      </c>
      <c r="U99" s="77">
        <v>0</v>
      </c>
      <c r="V99" s="77">
        <v>0</v>
      </c>
      <c r="W99" s="77">
        <v>0</v>
      </c>
      <c r="X99" s="77">
        <v>0</v>
      </c>
      <c r="Y99" s="77">
        <v>0</v>
      </c>
      <c r="Z99" s="77">
        <v>0</v>
      </c>
    </row>
    <row r="100" spans="1:26" s="73" customFormat="1" x14ac:dyDescent="0.2">
      <c r="A100" s="39" t="s">
        <v>194</v>
      </c>
      <c r="B100" s="39" t="s">
        <v>195</v>
      </c>
      <c r="C100" s="39" t="s">
        <v>429</v>
      </c>
      <c r="D100" s="76">
        <v>4705978.43</v>
      </c>
      <c r="E100" s="77">
        <v>0</v>
      </c>
      <c r="F100" s="76">
        <v>3248624.34</v>
      </c>
      <c r="G100" s="76">
        <v>527908.42000000004</v>
      </c>
      <c r="H100" s="77">
        <v>0</v>
      </c>
      <c r="I100" s="76">
        <v>52066.03</v>
      </c>
      <c r="J100" s="76">
        <v>286872.09999999998</v>
      </c>
      <c r="K100" s="76">
        <v>110292.78</v>
      </c>
      <c r="L100" s="76">
        <v>191018.33</v>
      </c>
      <c r="M100" s="77">
        <v>0</v>
      </c>
      <c r="N100" s="77">
        <v>0</v>
      </c>
      <c r="O100" s="76">
        <v>176474.79</v>
      </c>
      <c r="P100" s="77">
        <v>0</v>
      </c>
      <c r="Q100" s="77">
        <v>0</v>
      </c>
      <c r="R100" s="77">
        <v>0</v>
      </c>
      <c r="S100" s="77">
        <v>0</v>
      </c>
      <c r="T100" s="76">
        <v>112721.64</v>
      </c>
      <c r="U100" s="77">
        <v>0</v>
      </c>
      <c r="V100" s="77">
        <v>0</v>
      </c>
      <c r="W100" s="77">
        <v>0</v>
      </c>
      <c r="X100" s="77">
        <v>0</v>
      </c>
      <c r="Y100" s="77">
        <v>0</v>
      </c>
      <c r="Z100" s="77">
        <v>0</v>
      </c>
    </row>
    <row r="101" spans="1:26" s="73" customFormat="1" x14ac:dyDescent="0.2">
      <c r="A101" s="39" t="s">
        <v>196</v>
      </c>
      <c r="B101" s="39" t="s">
        <v>197</v>
      </c>
      <c r="C101" s="39" t="s">
        <v>429</v>
      </c>
      <c r="D101" s="76">
        <v>3215933.88</v>
      </c>
      <c r="E101" s="77">
        <v>0</v>
      </c>
      <c r="F101" s="76">
        <v>2383253.6</v>
      </c>
      <c r="G101" s="76">
        <v>105203.59</v>
      </c>
      <c r="H101" s="76">
        <v>74437.8</v>
      </c>
      <c r="I101" s="76">
        <v>28041.17</v>
      </c>
      <c r="J101" s="76">
        <v>182275.9</v>
      </c>
      <c r="K101" s="76">
        <v>49692.83</v>
      </c>
      <c r="L101" s="76">
        <v>100562.86</v>
      </c>
      <c r="M101" s="76">
        <v>168552.5</v>
      </c>
      <c r="N101" s="77">
        <v>0</v>
      </c>
      <c r="O101" s="77">
        <v>0</v>
      </c>
      <c r="P101" s="77">
        <v>0</v>
      </c>
      <c r="Q101" s="77">
        <v>0</v>
      </c>
      <c r="R101" s="77">
        <v>0</v>
      </c>
      <c r="S101" s="77">
        <v>0</v>
      </c>
      <c r="T101" s="76">
        <v>123913.63</v>
      </c>
      <c r="U101" s="77">
        <v>0</v>
      </c>
      <c r="V101" s="77">
        <v>0</v>
      </c>
      <c r="W101" s="77">
        <v>0</v>
      </c>
      <c r="X101" s="77">
        <v>0</v>
      </c>
      <c r="Y101" s="77">
        <v>0</v>
      </c>
      <c r="Z101" s="77">
        <v>0</v>
      </c>
    </row>
    <row r="102" spans="1:26" s="73" customFormat="1" x14ac:dyDescent="0.2">
      <c r="A102" s="39" t="s">
        <v>198</v>
      </c>
      <c r="B102" s="39" t="s">
        <v>199</v>
      </c>
      <c r="C102" s="39" t="s">
        <v>429</v>
      </c>
      <c r="D102" s="76">
        <v>5365360.1500000004</v>
      </c>
      <c r="E102" s="77">
        <v>0</v>
      </c>
      <c r="F102" s="76">
        <v>3981543.15</v>
      </c>
      <c r="G102" s="76">
        <v>212043</v>
      </c>
      <c r="H102" s="76">
        <v>179274</v>
      </c>
      <c r="I102" s="76">
        <v>35755</v>
      </c>
      <c r="J102" s="76">
        <v>373402</v>
      </c>
      <c r="K102" s="76">
        <v>98284</v>
      </c>
      <c r="L102" s="76">
        <v>165487</v>
      </c>
      <c r="M102" s="77">
        <v>0</v>
      </c>
      <c r="N102" s="77">
        <v>0</v>
      </c>
      <c r="O102" s="76">
        <v>175690</v>
      </c>
      <c r="P102" s="77">
        <v>0</v>
      </c>
      <c r="Q102" s="77">
        <v>0</v>
      </c>
      <c r="R102" s="77">
        <v>0</v>
      </c>
      <c r="S102" s="77">
        <v>0</v>
      </c>
      <c r="T102" s="76">
        <v>143882</v>
      </c>
      <c r="U102" s="77">
        <v>0</v>
      </c>
      <c r="V102" s="77">
        <v>0</v>
      </c>
      <c r="W102" s="77">
        <v>0</v>
      </c>
      <c r="X102" s="77">
        <v>0</v>
      </c>
      <c r="Y102" s="77">
        <v>0</v>
      </c>
      <c r="Z102" s="77">
        <v>0</v>
      </c>
    </row>
    <row r="103" spans="1:26" s="73" customFormat="1" x14ac:dyDescent="0.2">
      <c r="A103" s="39" t="s">
        <v>200</v>
      </c>
      <c r="B103" s="39" t="s">
        <v>201</v>
      </c>
      <c r="C103" s="39" t="s">
        <v>429</v>
      </c>
      <c r="D103" s="76">
        <v>1740411.45</v>
      </c>
      <c r="E103" s="77">
        <v>0</v>
      </c>
      <c r="F103" s="76">
        <v>1386742.04</v>
      </c>
      <c r="G103" s="76">
        <v>34365</v>
      </c>
      <c r="H103" s="76">
        <v>49669.57</v>
      </c>
      <c r="I103" s="76">
        <v>22602.45</v>
      </c>
      <c r="J103" s="76">
        <v>79768.960000000006</v>
      </c>
      <c r="K103" s="76">
        <v>18887.689999999999</v>
      </c>
      <c r="L103" s="76">
        <v>45800</v>
      </c>
      <c r="M103" s="76">
        <v>61157.22</v>
      </c>
      <c r="N103" s="77">
        <v>0</v>
      </c>
      <c r="O103" s="77">
        <v>0</v>
      </c>
      <c r="P103" s="77">
        <v>0</v>
      </c>
      <c r="Q103" s="77">
        <v>0</v>
      </c>
      <c r="R103" s="77">
        <v>0</v>
      </c>
      <c r="S103" s="77">
        <v>0</v>
      </c>
      <c r="T103" s="76">
        <v>41418.519999999997</v>
      </c>
      <c r="U103" s="77">
        <v>0</v>
      </c>
      <c r="V103" s="77">
        <v>0</v>
      </c>
      <c r="W103" s="77">
        <v>0</v>
      </c>
      <c r="X103" s="77">
        <v>0</v>
      </c>
      <c r="Y103" s="77">
        <v>0</v>
      </c>
      <c r="Z103" s="77">
        <v>0</v>
      </c>
    </row>
    <row r="104" spans="1:26" s="73" customFormat="1" x14ac:dyDescent="0.2">
      <c r="A104" s="39" t="s">
        <v>202</v>
      </c>
      <c r="B104" s="39" t="s">
        <v>203</v>
      </c>
      <c r="C104" s="39" t="s">
        <v>429</v>
      </c>
      <c r="D104" s="76">
        <v>4259625.53</v>
      </c>
      <c r="E104" s="77">
        <v>0</v>
      </c>
      <c r="F104" s="76">
        <v>3170009.79</v>
      </c>
      <c r="G104" s="76">
        <v>123406.38</v>
      </c>
      <c r="H104" s="76">
        <v>203599.11</v>
      </c>
      <c r="I104" s="76">
        <v>36242.58</v>
      </c>
      <c r="J104" s="76">
        <v>287021.48</v>
      </c>
      <c r="K104" s="76">
        <v>51873.81</v>
      </c>
      <c r="L104" s="76">
        <v>117537.76</v>
      </c>
      <c r="M104" s="77">
        <v>0</v>
      </c>
      <c r="N104" s="76">
        <v>124770.07</v>
      </c>
      <c r="O104" s="76">
        <v>21307.21</v>
      </c>
      <c r="P104" s="77">
        <v>0</v>
      </c>
      <c r="Q104" s="77">
        <v>0</v>
      </c>
      <c r="R104" s="77">
        <v>0</v>
      </c>
      <c r="S104" s="77">
        <v>0</v>
      </c>
      <c r="T104" s="76">
        <v>83861.320000000007</v>
      </c>
      <c r="U104" s="77">
        <v>0</v>
      </c>
      <c r="V104" s="76">
        <v>39996.019999999997</v>
      </c>
      <c r="W104" s="77">
        <v>0</v>
      </c>
      <c r="X104" s="77">
        <v>0</v>
      </c>
      <c r="Y104" s="77">
        <v>0</v>
      </c>
      <c r="Z104" s="77">
        <v>0</v>
      </c>
    </row>
    <row r="105" spans="1:26" s="73" customFormat="1" x14ac:dyDescent="0.2">
      <c r="A105" s="39" t="s">
        <v>204</v>
      </c>
      <c r="B105" s="39" t="s">
        <v>205</v>
      </c>
      <c r="C105" s="39" t="s">
        <v>429</v>
      </c>
      <c r="D105" s="76">
        <v>928763</v>
      </c>
      <c r="E105" s="77">
        <v>0</v>
      </c>
      <c r="F105" s="76">
        <v>767293</v>
      </c>
      <c r="G105" s="76">
        <v>16958</v>
      </c>
      <c r="H105" s="76">
        <v>37137</v>
      </c>
      <c r="I105" s="76">
        <v>21056</v>
      </c>
      <c r="J105" s="76">
        <v>41803</v>
      </c>
      <c r="K105" s="76">
        <v>4733</v>
      </c>
      <c r="L105" s="76">
        <v>18461</v>
      </c>
      <c r="M105" s="76">
        <v>2842</v>
      </c>
      <c r="N105" s="77">
        <v>0</v>
      </c>
      <c r="O105" s="77">
        <v>0</v>
      </c>
      <c r="P105" s="77">
        <v>0</v>
      </c>
      <c r="Q105" s="77">
        <v>0</v>
      </c>
      <c r="R105" s="77">
        <v>0</v>
      </c>
      <c r="S105" s="77">
        <v>0</v>
      </c>
      <c r="T105" s="76">
        <v>18480</v>
      </c>
      <c r="U105" s="77">
        <v>0</v>
      </c>
      <c r="V105" s="77">
        <v>0</v>
      </c>
      <c r="W105" s="77">
        <v>0</v>
      </c>
      <c r="X105" s="77">
        <v>0</v>
      </c>
      <c r="Y105" s="77">
        <v>0</v>
      </c>
      <c r="Z105" s="77">
        <v>0</v>
      </c>
    </row>
    <row r="106" spans="1:26" s="73" customFormat="1" x14ac:dyDescent="0.2">
      <c r="A106" s="39" t="s">
        <v>206</v>
      </c>
      <c r="B106" s="39" t="s">
        <v>207</v>
      </c>
      <c r="C106" s="39" t="s">
        <v>429</v>
      </c>
      <c r="D106" s="76">
        <v>1326623.53</v>
      </c>
      <c r="E106" s="77">
        <v>0</v>
      </c>
      <c r="F106" s="76">
        <v>862364.49</v>
      </c>
      <c r="G106" s="76">
        <v>70576.929999999993</v>
      </c>
      <c r="H106" s="76">
        <v>77634.55</v>
      </c>
      <c r="I106" s="76">
        <v>83624.289999999994</v>
      </c>
      <c r="J106" s="76">
        <v>103423.08</v>
      </c>
      <c r="K106" s="76">
        <v>17872.490000000002</v>
      </c>
      <c r="L106" s="76">
        <v>39284.639999999999</v>
      </c>
      <c r="M106" s="77">
        <v>0</v>
      </c>
      <c r="N106" s="77">
        <v>0</v>
      </c>
      <c r="O106" s="76">
        <v>38212.300000000003</v>
      </c>
      <c r="P106" s="77">
        <v>0</v>
      </c>
      <c r="Q106" s="77">
        <v>0</v>
      </c>
      <c r="R106" s="77">
        <v>0</v>
      </c>
      <c r="S106" s="77">
        <v>0</v>
      </c>
      <c r="T106" s="76">
        <v>33630.76</v>
      </c>
      <c r="U106" s="77">
        <v>0</v>
      </c>
      <c r="V106" s="77">
        <v>0</v>
      </c>
      <c r="W106" s="77">
        <v>0</v>
      </c>
      <c r="X106" s="77">
        <v>0</v>
      </c>
      <c r="Y106" s="77">
        <v>0</v>
      </c>
      <c r="Z106" s="77">
        <v>0</v>
      </c>
    </row>
    <row r="107" spans="1:26" s="73" customFormat="1" x14ac:dyDescent="0.2">
      <c r="A107" s="39" t="s">
        <v>208</v>
      </c>
      <c r="B107" s="39" t="s">
        <v>209</v>
      </c>
      <c r="C107" s="39" t="s">
        <v>429</v>
      </c>
      <c r="D107" s="76">
        <v>11834401.73</v>
      </c>
      <c r="E107" s="77">
        <v>0</v>
      </c>
      <c r="F107" s="76">
        <v>9537337.3300000001</v>
      </c>
      <c r="G107" s="76">
        <v>482707.34</v>
      </c>
      <c r="H107" s="76">
        <v>305973.94</v>
      </c>
      <c r="I107" s="76">
        <v>61519.33</v>
      </c>
      <c r="J107" s="76">
        <v>355461.32</v>
      </c>
      <c r="K107" s="76">
        <v>103790.62</v>
      </c>
      <c r="L107" s="76">
        <v>297006.23</v>
      </c>
      <c r="M107" s="77">
        <v>0</v>
      </c>
      <c r="N107" s="77">
        <v>0</v>
      </c>
      <c r="O107" s="76">
        <v>469548.33</v>
      </c>
      <c r="P107" s="77">
        <v>0</v>
      </c>
      <c r="Q107" s="77">
        <v>0</v>
      </c>
      <c r="R107" s="77">
        <v>0</v>
      </c>
      <c r="S107" s="77">
        <v>0</v>
      </c>
      <c r="T107" s="76">
        <v>221057.29</v>
      </c>
      <c r="U107" s="77">
        <v>0</v>
      </c>
      <c r="V107" s="77">
        <v>0</v>
      </c>
      <c r="W107" s="77">
        <v>0</v>
      </c>
      <c r="X107" s="77">
        <v>0</v>
      </c>
      <c r="Y107" s="77">
        <v>0</v>
      </c>
      <c r="Z107" s="77">
        <v>0</v>
      </c>
    </row>
    <row r="108" spans="1:26" s="73" customFormat="1" x14ac:dyDescent="0.2">
      <c r="A108" s="39" t="s">
        <v>210</v>
      </c>
      <c r="B108" s="39" t="s">
        <v>211</v>
      </c>
      <c r="C108" s="39" t="s">
        <v>429</v>
      </c>
      <c r="D108" s="76">
        <v>2859424.34</v>
      </c>
      <c r="E108" s="77">
        <v>0</v>
      </c>
      <c r="F108" s="76">
        <v>2083235.1</v>
      </c>
      <c r="G108" s="76">
        <v>96013.37</v>
      </c>
      <c r="H108" s="76">
        <v>149061.5</v>
      </c>
      <c r="I108" s="76">
        <v>27296.45</v>
      </c>
      <c r="J108" s="76">
        <v>164527.54999999999</v>
      </c>
      <c r="K108" s="76">
        <v>43769.58</v>
      </c>
      <c r="L108" s="76">
        <v>91399.24</v>
      </c>
      <c r="M108" s="77">
        <v>0</v>
      </c>
      <c r="N108" s="77">
        <v>0</v>
      </c>
      <c r="O108" s="76">
        <v>125404.95</v>
      </c>
      <c r="P108" s="77">
        <v>0</v>
      </c>
      <c r="Q108" s="77">
        <v>0</v>
      </c>
      <c r="R108" s="77">
        <v>0</v>
      </c>
      <c r="S108" s="77">
        <v>0</v>
      </c>
      <c r="T108" s="76">
        <v>78716.600000000006</v>
      </c>
      <c r="U108" s="77">
        <v>0</v>
      </c>
      <c r="V108" s="77">
        <v>0</v>
      </c>
      <c r="W108" s="77">
        <v>0</v>
      </c>
      <c r="X108" s="77">
        <v>0</v>
      </c>
      <c r="Y108" s="77">
        <v>0</v>
      </c>
      <c r="Z108" s="77">
        <v>0</v>
      </c>
    </row>
    <row r="109" spans="1:26" s="73" customFormat="1" x14ac:dyDescent="0.2">
      <c r="A109" s="39" t="s">
        <v>212</v>
      </c>
      <c r="B109" s="39" t="s">
        <v>213</v>
      </c>
      <c r="C109" s="39" t="s">
        <v>429</v>
      </c>
      <c r="D109" s="76">
        <v>4373101.68</v>
      </c>
      <c r="E109" s="77">
        <v>0</v>
      </c>
      <c r="F109" s="76">
        <v>3089359.5</v>
      </c>
      <c r="G109" s="76">
        <v>16511.150000000001</v>
      </c>
      <c r="H109" s="76">
        <v>16511.150000000001</v>
      </c>
      <c r="I109" s="76">
        <v>16511.150000000001</v>
      </c>
      <c r="J109" s="76">
        <v>82555.77</v>
      </c>
      <c r="K109" s="76">
        <v>66044.61</v>
      </c>
      <c r="L109" s="76">
        <v>227028.36</v>
      </c>
      <c r="M109" s="77">
        <v>0</v>
      </c>
      <c r="N109" s="77">
        <v>0</v>
      </c>
      <c r="O109" s="76">
        <v>396267.69</v>
      </c>
      <c r="P109" s="77">
        <v>0</v>
      </c>
      <c r="Q109" s="77">
        <v>0</v>
      </c>
      <c r="R109" s="77">
        <v>0</v>
      </c>
      <c r="S109" s="77">
        <v>0</v>
      </c>
      <c r="T109" s="76">
        <v>396267.69</v>
      </c>
      <c r="U109" s="77">
        <v>0</v>
      </c>
      <c r="V109" s="77">
        <v>0</v>
      </c>
      <c r="W109" s="76">
        <v>66044.61</v>
      </c>
      <c r="X109" s="77">
        <v>0</v>
      </c>
      <c r="Y109" s="77">
        <v>0</v>
      </c>
      <c r="Z109" s="77">
        <v>0</v>
      </c>
    </row>
    <row r="110" spans="1:26" s="73" customFormat="1" x14ac:dyDescent="0.2">
      <c r="A110" s="39" t="s">
        <v>214</v>
      </c>
      <c r="B110" s="39" t="s">
        <v>215</v>
      </c>
      <c r="C110" s="39" t="s">
        <v>429</v>
      </c>
      <c r="D110" s="76">
        <v>5259436.34</v>
      </c>
      <c r="E110" s="77">
        <v>0</v>
      </c>
      <c r="F110" s="76">
        <v>4322791.8899999997</v>
      </c>
      <c r="G110" s="76">
        <v>128361.07</v>
      </c>
      <c r="H110" s="76">
        <v>99099.07</v>
      </c>
      <c r="I110" s="76">
        <v>31034.63</v>
      </c>
      <c r="J110" s="76">
        <v>216056.21</v>
      </c>
      <c r="K110" s="76">
        <v>67200.210000000006</v>
      </c>
      <c r="L110" s="76">
        <v>154242.15</v>
      </c>
      <c r="M110" s="77">
        <v>0</v>
      </c>
      <c r="N110" s="77">
        <v>0</v>
      </c>
      <c r="O110" s="76">
        <v>124570.82</v>
      </c>
      <c r="P110" s="77">
        <v>0</v>
      </c>
      <c r="Q110" s="77">
        <v>0</v>
      </c>
      <c r="R110" s="77">
        <v>0</v>
      </c>
      <c r="S110" s="77">
        <v>0</v>
      </c>
      <c r="T110" s="76">
        <v>116080.29</v>
      </c>
      <c r="U110" s="77">
        <v>0</v>
      </c>
      <c r="V110" s="77">
        <v>0</v>
      </c>
      <c r="W110" s="77">
        <v>0</v>
      </c>
      <c r="X110" s="77">
        <v>0</v>
      </c>
      <c r="Y110" s="77">
        <v>0</v>
      </c>
      <c r="Z110" s="77">
        <v>0</v>
      </c>
    </row>
    <row r="111" spans="1:26" s="73" customFormat="1" x14ac:dyDescent="0.2">
      <c r="A111" s="39" t="s">
        <v>216</v>
      </c>
      <c r="B111" s="39" t="s">
        <v>217</v>
      </c>
      <c r="C111" s="39" t="s">
        <v>429</v>
      </c>
      <c r="D111" s="76">
        <v>2975751.15</v>
      </c>
      <c r="E111" s="77">
        <v>0</v>
      </c>
      <c r="F111" s="76">
        <v>1908818.17</v>
      </c>
      <c r="G111" s="76">
        <v>28388.639999999999</v>
      </c>
      <c r="H111" s="76">
        <v>463678.18</v>
      </c>
      <c r="I111" s="76">
        <v>42582.96</v>
      </c>
      <c r="J111" s="76">
        <v>33119.870000000003</v>
      </c>
      <c r="K111" s="76">
        <v>42582.96</v>
      </c>
      <c r="L111" s="76">
        <v>160867.94</v>
      </c>
      <c r="M111" s="76">
        <v>141942.29999999999</v>
      </c>
      <c r="N111" s="77">
        <v>0</v>
      </c>
      <c r="O111" s="77">
        <v>0</v>
      </c>
      <c r="P111" s="77">
        <v>0</v>
      </c>
      <c r="Q111" s="77">
        <v>0</v>
      </c>
      <c r="R111" s="77">
        <v>0</v>
      </c>
      <c r="S111" s="77">
        <v>0</v>
      </c>
      <c r="T111" s="76">
        <v>153770.13</v>
      </c>
      <c r="U111" s="77">
        <v>0</v>
      </c>
      <c r="V111" s="77">
        <v>0</v>
      </c>
      <c r="W111" s="77">
        <v>0</v>
      </c>
      <c r="X111" s="77">
        <v>0</v>
      </c>
      <c r="Y111" s="77">
        <v>0</v>
      </c>
      <c r="Z111" s="77">
        <v>0</v>
      </c>
    </row>
    <row r="112" spans="1:26" s="73" customFormat="1" x14ac:dyDescent="0.2">
      <c r="A112" s="39" t="s">
        <v>218</v>
      </c>
      <c r="B112" s="39" t="s">
        <v>219</v>
      </c>
      <c r="C112" s="39" t="s">
        <v>429</v>
      </c>
      <c r="D112" s="76">
        <v>3493314.22</v>
      </c>
      <c r="E112" s="77">
        <v>0</v>
      </c>
      <c r="F112" s="76">
        <v>2911740.03</v>
      </c>
      <c r="G112" s="76">
        <v>58157.42</v>
      </c>
      <c r="H112" s="76">
        <v>58157.42</v>
      </c>
      <c r="I112" s="76">
        <v>19385.810000000001</v>
      </c>
      <c r="J112" s="76">
        <v>116314.84</v>
      </c>
      <c r="K112" s="76">
        <v>58157.42</v>
      </c>
      <c r="L112" s="76">
        <v>96929.03</v>
      </c>
      <c r="M112" s="77">
        <v>0</v>
      </c>
      <c r="N112" s="77">
        <v>0</v>
      </c>
      <c r="O112" s="76">
        <v>96929.03</v>
      </c>
      <c r="P112" s="77">
        <v>0</v>
      </c>
      <c r="Q112" s="77">
        <v>0</v>
      </c>
      <c r="R112" s="77">
        <v>0</v>
      </c>
      <c r="S112" s="77">
        <v>0</v>
      </c>
      <c r="T112" s="76">
        <v>77543.22</v>
      </c>
      <c r="U112" s="77">
        <v>0</v>
      </c>
      <c r="V112" s="77">
        <v>0</v>
      </c>
      <c r="W112" s="77">
        <v>0</v>
      </c>
      <c r="X112" s="77">
        <v>0</v>
      </c>
      <c r="Y112" s="77">
        <v>0</v>
      </c>
      <c r="Z112" s="77">
        <v>0</v>
      </c>
    </row>
    <row r="113" spans="1:26" s="73" customFormat="1" x14ac:dyDescent="0.2">
      <c r="A113" s="39" t="s">
        <v>220</v>
      </c>
      <c r="B113" s="39" t="s">
        <v>221</v>
      </c>
      <c r="C113" s="39" t="s">
        <v>429</v>
      </c>
      <c r="D113" s="76">
        <v>1992903.91</v>
      </c>
      <c r="E113" s="77">
        <v>0</v>
      </c>
      <c r="F113" s="76">
        <v>1589255.78</v>
      </c>
      <c r="G113" s="76">
        <v>38829.21</v>
      </c>
      <c r="H113" s="76">
        <v>63849.01</v>
      </c>
      <c r="I113" s="76">
        <v>27357.74</v>
      </c>
      <c r="J113" s="76">
        <v>91095.39</v>
      </c>
      <c r="K113" s="76">
        <v>11853.37</v>
      </c>
      <c r="L113" s="76">
        <v>69637.509999999995</v>
      </c>
      <c r="M113" s="77">
        <v>0</v>
      </c>
      <c r="N113" s="77">
        <v>0</v>
      </c>
      <c r="O113" s="77">
        <v>0</v>
      </c>
      <c r="P113" s="77">
        <v>0</v>
      </c>
      <c r="Q113" s="77">
        <v>0</v>
      </c>
      <c r="R113" s="76">
        <v>52910.64</v>
      </c>
      <c r="S113" s="77">
        <v>0</v>
      </c>
      <c r="T113" s="76">
        <v>48115.26</v>
      </c>
      <c r="U113" s="77">
        <v>0</v>
      </c>
      <c r="V113" s="77">
        <v>0</v>
      </c>
      <c r="W113" s="77">
        <v>0</v>
      </c>
      <c r="X113" s="77">
        <v>0</v>
      </c>
      <c r="Y113" s="77">
        <v>0</v>
      </c>
      <c r="Z113" s="77">
        <v>0</v>
      </c>
    </row>
    <row r="114" spans="1:26" s="73" customFormat="1" x14ac:dyDescent="0.2">
      <c r="A114" s="39" t="s">
        <v>222</v>
      </c>
      <c r="B114" s="39" t="s">
        <v>223</v>
      </c>
      <c r="C114" s="39" t="s">
        <v>429</v>
      </c>
      <c r="D114" s="76">
        <v>7389290.71</v>
      </c>
      <c r="E114" s="77">
        <v>0</v>
      </c>
      <c r="F114" s="76">
        <v>5282468.97</v>
      </c>
      <c r="G114" s="76">
        <v>281600.5</v>
      </c>
      <c r="H114" s="76">
        <v>276375.64</v>
      </c>
      <c r="I114" s="76">
        <v>56241.83</v>
      </c>
      <c r="J114" s="76">
        <v>454750.89</v>
      </c>
      <c r="K114" s="76">
        <v>177124.21</v>
      </c>
      <c r="L114" s="76">
        <v>369648.35</v>
      </c>
      <c r="M114" s="77">
        <v>0</v>
      </c>
      <c r="N114" s="77">
        <v>0</v>
      </c>
      <c r="O114" s="76">
        <v>313699.52</v>
      </c>
      <c r="P114" s="77">
        <v>0</v>
      </c>
      <c r="Q114" s="77">
        <v>0</v>
      </c>
      <c r="R114" s="77">
        <v>0</v>
      </c>
      <c r="S114" s="77">
        <v>0</v>
      </c>
      <c r="T114" s="76">
        <v>177380.8</v>
      </c>
      <c r="U114" s="77">
        <v>0</v>
      </c>
      <c r="V114" s="77">
        <v>0</v>
      </c>
      <c r="W114" s="77">
        <v>0</v>
      </c>
      <c r="X114" s="77">
        <v>0</v>
      </c>
      <c r="Y114" s="77">
        <v>0</v>
      </c>
      <c r="Z114" s="77">
        <v>0</v>
      </c>
    </row>
    <row r="115" spans="1:26" s="73" customFormat="1" x14ac:dyDescent="0.2">
      <c r="A115" s="39" t="s">
        <v>224</v>
      </c>
      <c r="B115" s="39" t="s">
        <v>225</v>
      </c>
      <c r="C115" s="39" t="s">
        <v>429</v>
      </c>
      <c r="D115" s="76">
        <v>4119518.38</v>
      </c>
      <c r="E115" s="77">
        <v>0</v>
      </c>
      <c r="F115" s="76">
        <v>2786031.88</v>
      </c>
      <c r="G115" s="76">
        <v>433383.1</v>
      </c>
      <c r="H115" s="77">
        <v>0</v>
      </c>
      <c r="I115" s="76">
        <v>133348.6</v>
      </c>
      <c r="J115" s="76">
        <v>133348.6</v>
      </c>
      <c r="K115" s="76">
        <v>133348.6</v>
      </c>
      <c r="L115" s="76">
        <v>200022.9</v>
      </c>
      <c r="M115" s="77">
        <v>0</v>
      </c>
      <c r="N115" s="77">
        <v>0</v>
      </c>
      <c r="O115" s="76">
        <v>300034.7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  <c r="W115" s="77">
        <v>0</v>
      </c>
      <c r="X115" s="77">
        <v>0</v>
      </c>
      <c r="Y115" s="77">
        <v>0</v>
      </c>
      <c r="Z115" s="77">
        <v>0</v>
      </c>
    </row>
    <row r="116" spans="1:26" s="73" customFormat="1" x14ac:dyDescent="0.2">
      <c r="A116" s="39" t="s">
        <v>226</v>
      </c>
      <c r="B116" s="39" t="s">
        <v>227</v>
      </c>
      <c r="C116" s="39" t="s">
        <v>429</v>
      </c>
      <c r="D116" s="76">
        <v>1944677.5</v>
      </c>
      <c r="E116" s="77">
        <v>0</v>
      </c>
      <c r="F116" s="76">
        <v>1401864.5</v>
      </c>
      <c r="G116" s="76">
        <v>31620</v>
      </c>
      <c r="H116" s="76">
        <v>42160</v>
      </c>
      <c r="I116" s="76">
        <v>47430</v>
      </c>
      <c r="J116" s="76">
        <v>73780</v>
      </c>
      <c r="K116" s="76">
        <v>10540</v>
      </c>
      <c r="L116" s="76">
        <v>79051</v>
      </c>
      <c r="M116" s="77">
        <v>0</v>
      </c>
      <c r="N116" s="77">
        <v>0</v>
      </c>
      <c r="O116" s="76">
        <v>126481</v>
      </c>
      <c r="P116" s="77">
        <v>0</v>
      </c>
      <c r="Q116" s="77">
        <v>0</v>
      </c>
      <c r="R116" s="77">
        <v>0</v>
      </c>
      <c r="S116" s="77">
        <v>0</v>
      </c>
      <c r="T116" s="76">
        <v>131751</v>
      </c>
      <c r="U116" s="77">
        <v>0</v>
      </c>
      <c r="V116" s="77">
        <v>0</v>
      </c>
      <c r="W116" s="77">
        <v>0</v>
      </c>
      <c r="X116" s="77">
        <v>0</v>
      </c>
      <c r="Y116" s="77">
        <v>0</v>
      </c>
      <c r="Z116" s="77">
        <v>0</v>
      </c>
    </row>
    <row r="117" spans="1:26" s="73" customFormat="1" x14ac:dyDescent="0.2">
      <c r="A117" s="39" t="s">
        <v>228</v>
      </c>
      <c r="B117" s="39" t="s">
        <v>229</v>
      </c>
      <c r="C117" s="39" t="s">
        <v>429</v>
      </c>
      <c r="D117" s="76">
        <v>5030735.8499999996</v>
      </c>
      <c r="E117" s="77">
        <v>0</v>
      </c>
      <c r="F117" s="76">
        <v>3336742.44</v>
      </c>
      <c r="G117" s="76">
        <v>357531.07</v>
      </c>
      <c r="H117" s="76">
        <v>193964.07</v>
      </c>
      <c r="I117" s="76">
        <v>44693.2</v>
      </c>
      <c r="J117" s="76">
        <v>355649.73</v>
      </c>
      <c r="K117" s="76">
        <v>89726.080000000002</v>
      </c>
      <c r="L117" s="76">
        <v>221063.25</v>
      </c>
      <c r="M117" s="77">
        <v>0</v>
      </c>
      <c r="N117" s="77">
        <v>0</v>
      </c>
      <c r="O117" s="76">
        <v>238971.9</v>
      </c>
      <c r="P117" s="77">
        <v>0</v>
      </c>
      <c r="Q117" s="77">
        <v>0</v>
      </c>
      <c r="R117" s="77">
        <v>0</v>
      </c>
      <c r="S117" s="77">
        <v>0</v>
      </c>
      <c r="T117" s="76">
        <v>192394.11</v>
      </c>
      <c r="U117" s="77">
        <v>0</v>
      </c>
      <c r="V117" s="77">
        <v>0</v>
      </c>
      <c r="W117" s="77">
        <v>0</v>
      </c>
      <c r="X117" s="77">
        <v>0</v>
      </c>
      <c r="Y117" s="77">
        <v>0</v>
      </c>
      <c r="Z117" s="77">
        <v>0</v>
      </c>
    </row>
    <row r="118" spans="1:26" s="73" customFormat="1" x14ac:dyDescent="0.2">
      <c r="A118" s="39" t="s">
        <v>230</v>
      </c>
      <c r="B118" s="39" t="s">
        <v>231</v>
      </c>
      <c r="C118" s="39" t="s">
        <v>429</v>
      </c>
      <c r="D118" s="76">
        <v>1602412.77</v>
      </c>
      <c r="E118" s="77">
        <v>0</v>
      </c>
      <c r="F118" s="76">
        <v>1357394.36</v>
      </c>
      <c r="G118" s="76">
        <v>8086.52</v>
      </c>
      <c r="H118" s="77">
        <v>0</v>
      </c>
      <c r="I118" s="76">
        <v>18484.54</v>
      </c>
      <c r="J118" s="76">
        <v>29003.68</v>
      </c>
      <c r="K118" s="76">
        <v>13733.61</v>
      </c>
      <c r="L118" s="76">
        <v>40865.24</v>
      </c>
      <c r="M118" s="77">
        <v>0</v>
      </c>
      <c r="N118" s="77">
        <v>0</v>
      </c>
      <c r="O118" s="76">
        <v>83979.58</v>
      </c>
      <c r="P118" s="77">
        <v>0</v>
      </c>
      <c r="Q118" s="77">
        <v>0</v>
      </c>
      <c r="R118" s="77">
        <v>0</v>
      </c>
      <c r="S118" s="77">
        <v>0</v>
      </c>
      <c r="T118" s="76">
        <v>50865.24</v>
      </c>
      <c r="U118" s="77">
        <v>0</v>
      </c>
      <c r="V118" s="77">
        <v>0</v>
      </c>
      <c r="W118" s="77">
        <v>0</v>
      </c>
      <c r="X118" s="77">
        <v>0</v>
      </c>
      <c r="Y118" s="77">
        <v>0</v>
      </c>
      <c r="Z118" s="77">
        <v>0</v>
      </c>
    </row>
    <row r="119" spans="1:26" s="73" customFormat="1" x14ac:dyDescent="0.2">
      <c r="A119" s="39" t="s">
        <v>232</v>
      </c>
      <c r="B119" s="39" t="s">
        <v>233</v>
      </c>
      <c r="C119" s="39" t="s">
        <v>429</v>
      </c>
      <c r="D119" s="76">
        <v>4091649</v>
      </c>
      <c r="E119" s="77">
        <v>0</v>
      </c>
      <c r="F119" s="76">
        <v>2975639</v>
      </c>
      <c r="G119" s="76">
        <v>194905</v>
      </c>
      <c r="H119" s="76">
        <v>133105</v>
      </c>
      <c r="I119" s="76">
        <v>102054</v>
      </c>
      <c r="J119" s="76">
        <v>263641</v>
      </c>
      <c r="K119" s="76">
        <v>113076</v>
      </c>
      <c r="L119" s="76">
        <v>114098</v>
      </c>
      <c r="M119" s="77">
        <v>0</v>
      </c>
      <c r="N119" s="77">
        <v>0</v>
      </c>
      <c r="O119" s="76">
        <v>107803</v>
      </c>
      <c r="P119" s="77">
        <v>0</v>
      </c>
      <c r="Q119" s="77">
        <v>0</v>
      </c>
      <c r="R119" s="77">
        <v>0</v>
      </c>
      <c r="S119" s="77">
        <v>0</v>
      </c>
      <c r="T119" s="76">
        <v>87328</v>
      </c>
      <c r="U119" s="77">
        <v>0</v>
      </c>
      <c r="V119" s="77">
        <v>0</v>
      </c>
      <c r="W119" s="77">
        <v>0</v>
      </c>
      <c r="X119" s="77">
        <v>0</v>
      </c>
      <c r="Y119" s="77">
        <v>0</v>
      </c>
      <c r="Z119" s="77">
        <v>0</v>
      </c>
    </row>
    <row r="120" spans="1:26" s="73" customFormat="1" x14ac:dyDescent="0.2">
      <c r="A120" s="39" t="s">
        <v>234</v>
      </c>
      <c r="B120" s="39" t="s">
        <v>235</v>
      </c>
      <c r="C120" s="39" t="s">
        <v>429</v>
      </c>
      <c r="D120" s="76">
        <v>2029515</v>
      </c>
      <c r="E120" s="77">
        <v>0</v>
      </c>
      <c r="F120" s="76">
        <v>1262873</v>
      </c>
      <c r="G120" s="76">
        <v>78630</v>
      </c>
      <c r="H120" s="76">
        <v>98287</v>
      </c>
      <c r="I120" s="76">
        <v>58972</v>
      </c>
      <c r="J120" s="76">
        <v>157260</v>
      </c>
      <c r="K120" s="76">
        <v>19657</v>
      </c>
      <c r="L120" s="76">
        <v>117945</v>
      </c>
      <c r="M120" s="76">
        <v>117945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6">
        <v>117946</v>
      </c>
      <c r="U120" s="77">
        <v>0</v>
      </c>
      <c r="V120" s="77">
        <v>0</v>
      </c>
      <c r="W120" s="77">
        <v>0</v>
      </c>
      <c r="X120" s="77">
        <v>0</v>
      </c>
      <c r="Y120" s="77">
        <v>0</v>
      </c>
      <c r="Z120" s="77">
        <v>0</v>
      </c>
    </row>
    <row r="121" spans="1:26" s="73" customFormat="1" x14ac:dyDescent="0.2">
      <c r="A121" s="39" t="s">
        <v>236</v>
      </c>
      <c r="B121" s="39" t="s">
        <v>237</v>
      </c>
      <c r="C121" s="39" t="s">
        <v>429</v>
      </c>
      <c r="D121" s="76">
        <v>1993647.7</v>
      </c>
      <c r="E121" s="77">
        <v>0</v>
      </c>
      <c r="F121" s="76">
        <v>1410653.99</v>
      </c>
      <c r="G121" s="76">
        <v>183002.38</v>
      </c>
      <c r="H121" s="77">
        <v>0</v>
      </c>
      <c r="I121" s="76">
        <v>41993.54</v>
      </c>
      <c r="J121" s="76">
        <v>140951.01</v>
      </c>
      <c r="K121" s="76">
        <v>38798.26</v>
      </c>
      <c r="L121" s="76">
        <v>82979.460000000006</v>
      </c>
      <c r="M121" s="77">
        <v>0</v>
      </c>
      <c r="N121" s="77">
        <v>0</v>
      </c>
      <c r="O121" s="76">
        <v>45887.97</v>
      </c>
      <c r="P121" s="77">
        <v>0</v>
      </c>
      <c r="Q121" s="77">
        <v>0</v>
      </c>
      <c r="R121" s="77">
        <v>0</v>
      </c>
      <c r="S121" s="77">
        <v>0</v>
      </c>
      <c r="T121" s="76">
        <v>49381.09</v>
      </c>
      <c r="U121" s="77">
        <v>0</v>
      </c>
      <c r="V121" s="77">
        <v>0</v>
      </c>
      <c r="W121" s="77">
        <v>0</v>
      </c>
      <c r="X121" s="77">
        <v>0</v>
      </c>
      <c r="Y121" s="77">
        <v>0</v>
      </c>
      <c r="Z121" s="77">
        <v>0</v>
      </c>
    </row>
    <row r="122" spans="1:26" s="73" customFormat="1" x14ac:dyDescent="0.2">
      <c r="A122" s="39" t="s">
        <v>238</v>
      </c>
      <c r="B122" s="39" t="s">
        <v>239</v>
      </c>
      <c r="C122" s="39" t="s">
        <v>429</v>
      </c>
      <c r="D122" s="76">
        <v>3325903.62</v>
      </c>
      <c r="E122" s="77">
        <v>0</v>
      </c>
      <c r="F122" s="76">
        <v>2510440.41</v>
      </c>
      <c r="G122" s="76">
        <v>79917.039999999994</v>
      </c>
      <c r="H122" s="76">
        <v>88722.880000000005</v>
      </c>
      <c r="I122" s="76">
        <v>37161.42</v>
      </c>
      <c r="J122" s="76">
        <v>196381.21</v>
      </c>
      <c r="K122" s="76">
        <v>36309.15</v>
      </c>
      <c r="L122" s="76">
        <v>160238.75</v>
      </c>
      <c r="M122" s="77">
        <v>0</v>
      </c>
      <c r="N122" s="77">
        <v>0</v>
      </c>
      <c r="O122" s="76">
        <v>111779.33</v>
      </c>
      <c r="P122" s="77">
        <v>0</v>
      </c>
      <c r="Q122" s="77">
        <v>0</v>
      </c>
      <c r="R122" s="77">
        <v>0</v>
      </c>
      <c r="S122" s="77">
        <v>0</v>
      </c>
      <c r="T122" s="76">
        <v>102101.31</v>
      </c>
      <c r="U122" s="77">
        <v>0</v>
      </c>
      <c r="V122" s="76">
        <v>2852.12</v>
      </c>
      <c r="W122" s="77">
        <v>0</v>
      </c>
      <c r="X122" s="77">
        <v>0</v>
      </c>
      <c r="Y122" s="77">
        <v>0</v>
      </c>
      <c r="Z122" s="77">
        <v>0</v>
      </c>
    </row>
    <row r="123" spans="1:26" s="73" customFormat="1" x14ac:dyDescent="0.2">
      <c r="A123" s="39" t="s">
        <v>240</v>
      </c>
      <c r="B123" s="39" t="s">
        <v>241</v>
      </c>
      <c r="C123" s="39" t="s">
        <v>429</v>
      </c>
      <c r="D123" s="76">
        <v>5014892.4400000004</v>
      </c>
      <c r="E123" s="77">
        <v>0</v>
      </c>
      <c r="F123" s="76">
        <v>4209008.57</v>
      </c>
      <c r="G123" s="76">
        <v>119843.04</v>
      </c>
      <c r="H123" s="76">
        <v>146289.04</v>
      </c>
      <c r="I123" s="76">
        <v>36509.910000000003</v>
      </c>
      <c r="J123" s="76">
        <v>134390.60999999999</v>
      </c>
      <c r="K123" s="76">
        <v>53942.14</v>
      </c>
      <c r="L123" s="76">
        <v>120148.03</v>
      </c>
      <c r="M123" s="77">
        <v>0</v>
      </c>
      <c r="N123" s="77">
        <v>0</v>
      </c>
      <c r="O123" s="76">
        <v>108159.07</v>
      </c>
      <c r="P123" s="77">
        <v>0</v>
      </c>
      <c r="Q123" s="77">
        <v>0</v>
      </c>
      <c r="R123" s="77">
        <v>0</v>
      </c>
      <c r="S123" s="77">
        <v>0</v>
      </c>
      <c r="T123" s="76">
        <v>86602.03</v>
      </c>
      <c r="U123" s="77">
        <v>0</v>
      </c>
      <c r="V123" s="77">
        <v>0</v>
      </c>
      <c r="W123" s="77">
        <v>0</v>
      </c>
      <c r="X123" s="77">
        <v>0</v>
      </c>
      <c r="Y123" s="77">
        <v>0</v>
      </c>
      <c r="Z123" s="77">
        <v>0</v>
      </c>
    </row>
    <row r="124" spans="1:26" s="73" customFormat="1" x14ac:dyDescent="0.2">
      <c r="A124" s="39" t="s">
        <v>242</v>
      </c>
      <c r="B124" s="39" t="s">
        <v>243</v>
      </c>
      <c r="C124" s="39" t="s">
        <v>429</v>
      </c>
      <c r="D124" s="76">
        <v>1090769.03</v>
      </c>
      <c r="E124" s="77">
        <v>0</v>
      </c>
      <c r="F124" s="76">
        <v>797129.34</v>
      </c>
      <c r="G124" s="76">
        <v>39681.040000000001</v>
      </c>
      <c r="H124" s="76">
        <v>11242.96</v>
      </c>
      <c r="I124" s="76">
        <v>41003.74</v>
      </c>
      <c r="J124" s="76">
        <v>23147.27</v>
      </c>
      <c r="K124" s="76">
        <v>23808.62</v>
      </c>
      <c r="L124" s="76">
        <v>62828.31</v>
      </c>
      <c r="M124" s="77">
        <v>0</v>
      </c>
      <c r="N124" s="77">
        <v>0</v>
      </c>
      <c r="O124" s="76">
        <v>42987.79</v>
      </c>
      <c r="P124" s="77">
        <v>0</v>
      </c>
      <c r="Q124" s="77">
        <v>0</v>
      </c>
      <c r="R124" s="77">
        <v>0</v>
      </c>
      <c r="S124" s="77">
        <v>0</v>
      </c>
      <c r="T124" s="76">
        <v>48939.96</v>
      </c>
      <c r="U124" s="77">
        <v>0</v>
      </c>
      <c r="V124" s="77">
        <v>0</v>
      </c>
      <c r="W124" s="77">
        <v>0</v>
      </c>
      <c r="X124" s="77">
        <v>0</v>
      </c>
      <c r="Y124" s="77">
        <v>0</v>
      </c>
      <c r="Z124" s="77">
        <v>0</v>
      </c>
    </row>
    <row r="125" spans="1:26" s="73" customFormat="1" x14ac:dyDescent="0.2">
      <c r="A125" s="39" t="s">
        <v>244</v>
      </c>
      <c r="B125" s="39" t="s">
        <v>245</v>
      </c>
      <c r="C125" s="39" t="s">
        <v>429</v>
      </c>
      <c r="D125" s="76">
        <v>3038069.45</v>
      </c>
      <c r="E125" s="77">
        <v>0</v>
      </c>
      <c r="F125" s="76">
        <v>1820557.93</v>
      </c>
      <c r="G125" s="76">
        <v>232762.67</v>
      </c>
      <c r="H125" s="77">
        <v>0</v>
      </c>
      <c r="I125" s="76">
        <v>150101.31</v>
      </c>
      <c r="J125" s="76">
        <v>61475.42</v>
      </c>
      <c r="K125" s="76">
        <v>96574.92</v>
      </c>
      <c r="L125" s="76">
        <v>33749.120000000003</v>
      </c>
      <c r="M125" s="77">
        <v>0</v>
      </c>
      <c r="N125" s="76">
        <v>6281.29</v>
      </c>
      <c r="O125" s="76">
        <v>371796.63</v>
      </c>
      <c r="P125" s="77">
        <v>0</v>
      </c>
      <c r="Q125" s="77">
        <v>0</v>
      </c>
      <c r="R125" s="77">
        <v>0</v>
      </c>
      <c r="S125" s="77">
        <v>0</v>
      </c>
      <c r="T125" s="76">
        <v>182881.17</v>
      </c>
      <c r="U125" s="77">
        <v>0</v>
      </c>
      <c r="V125" s="76">
        <v>81888.990000000005</v>
      </c>
      <c r="W125" s="77">
        <v>0</v>
      </c>
      <c r="X125" s="77">
        <v>0</v>
      </c>
      <c r="Y125" s="77">
        <v>0</v>
      </c>
      <c r="Z125" s="77">
        <v>0</v>
      </c>
    </row>
    <row r="126" spans="1:26" s="73" customFormat="1" x14ac:dyDescent="0.2">
      <c r="A126" s="39" t="s">
        <v>246</v>
      </c>
      <c r="B126" s="39" t="s">
        <v>247</v>
      </c>
      <c r="C126" s="39" t="s">
        <v>429</v>
      </c>
      <c r="D126" s="76">
        <v>6558212</v>
      </c>
      <c r="E126" s="77">
        <v>0</v>
      </c>
      <c r="F126" s="76">
        <v>5167479</v>
      </c>
      <c r="G126" s="76">
        <v>97939</v>
      </c>
      <c r="H126" s="76">
        <v>68557</v>
      </c>
      <c r="I126" s="76">
        <v>53866</v>
      </c>
      <c r="J126" s="76">
        <v>146908</v>
      </c>
      <c r="K126" s="76">
        <v>24485</v>
      </c>
      <c r="L126" s="76">
        <v>298714</v>
      </c>
      <c r="M126" s="76">
        <v>381962</v>
      </c>
      <c r="N126" s="77">
        <v>0</v>
      </c>
      <c r="O126" s="77">
        <v>0</v>
      </c>
      <c r="P126" s="77">
        <v>0</v>
      </c>
      <c r="Q126" s="77">
        <v>0</v>
      </c>
      <c r="R126" s="77">
        <v>0</v>
      </c>
      <c r="S126" s="77">
        <v>0</v>
      </c>
      <c r="T126" s="76">
        <v>318302</v>
      </c>
      <c r="U126" s="77">
        <v>0</v>
      </c>
      <c r="V126" s="77">
        <v>0</v>
      </c>
      <c r="W126" s="77">
        <v>0</v>
      </c>
      <c r="X126" s="77">
        <v>0</v>
      </c>
      <c r="Y126" s="77">
        <v>0</v>
      </c>
      <c r="Z126" s="77">
        <v>0</v>
      </c>
    </row>
    <row r="127" spans="1:26" s="73" customFormat="1" x14ac:dyDescent="0.2">
      <c r="A127" s="39" t="s">
        <v>248</v>
      </c>
      <c r="B127" s="39" t="s">
        <v>249</v>
      </c>
      <c r="C127" s="39" t="s">
        <v>429</v>
      </c>
      <c r="D127" s="76">
        <v>2625206.2599999998</v>
      </c>
      <c r="E127" s="77">
        <v>0</v>
      </c>
      <c r="F127" s="76">
        <v>2052869.87</v>
      </c>
      <c r="G127" s="76">
        <v>73184</v>
      </c>
      <c r="H127" s="76">
        <v>90072.61</v>
      </c>
      <c r="I127" s="76">
        <v>60048.41</v>
      </c>
      <c r="J127" s="76">
        <v>108837.74</v>
      </c>
      <c r="K127" s="76">
        <v>35653.74</v>
      </c>
      <c r="L127" s="76">
        <v>93825.64</v>
      </c>
      <c r="M127" s="77">
        <v>0</v>
      </c>
      <c r="N127" s="77">
        <v>0</v>
      </c>
      <c r="O127" s="76">
        <v>35653.74</v>
      </c>
      <c r="P127" s="77">
        <v>0</v>
      </c>
      <c r="Q127" s="77">
        <v>0</v>
      </c>
      <c r="R127" s="77">
        <v>0</v>
      </c>
      <c r="S127" s="77">
        <v>0</v>
      </c>
      <c r="T127" s="76">
        <v>56295.38</v>
      </c>
      <c r="U127" s="77">
        <v>0</v>
      </c>
      <c r="V127" s="76">
        <v>18765.13</v>
      </c>
      <c r="W127" s="77">
        <v>0</v>
      </c>
      <c r="X127" s="77">
        <v>0</v>
      </c>
      <c r="Y127" s="77">
        <v>0</v>
      </c>
      <c r="Z127" s="77">
        <v>0</v>
      </c>
    </row>
    <row r="128" spans="1:26" s="73" customFormat="1" x14ac:dyDescent="0.2">
      <c r="A128" s="39" t="s">
        <v>250</v>
      </c>
      <c r="B128" s="39" t="s">
        <v>251</v>
      </c>
      <c r="C128" s="39" t="s">
        <v>429</v>
      </c>
      <c r="D128" s="76">
        <v>5670293.4199999999</v>
      </c>
      <c r="E128" s="77">
        <v>0</v>
      </c>
      <c r="F128" s="76">
        <v>3898751.71</v>
      </c>
      <c r="G128" s="76">
        <v>235418.74</v>
      </c>
      <c r="H128" s="76">
        <v>318437.77</v>
      </c>
      <c r="I128" s="76">
        <v>47856.9</v>
      </c>
      <c r="J128" s="76">
        <v>391929.91</v>
      </c>
      <c r="K128" s="76">
        <v>156110.5</v>
      </c>
      <c r="L128" s="76">
        <v>247875.19</v>
      </c>
      <c r="M128" s="77">
        <v>0</v>
      </c>
      <c r="N128" s="77">
        <v>0</v>
      </c>
      <c r="O128" s="76">
        <v>273290.19</v>
      </c>
      <c r="P128" s="77">
        <v>0</v>
      </c>
      <c r="Q128" s="77">
        <v>0</v>
      </c>
      <c r="R128" s="77">
        <v>0</v>
      </c>
      <c r="S128" s="77">
        <v>0</v>
      </c>
      <c r="T128" s="76">
        <v>100622.51</v>
      </c>
      <c r="U128" s="77">
        <v>0</v>
      </c>
      <c r="V128" s="77">
        <v>0</v>
      </c>
      <c r="W128" s="77">
        <v>0</v>
      </c>
      <c r="X128" s="77">
        <v>0</v>
      </c>
      <c r="Y128" s="77">
        <v>0</v>
      </c>
      <c r="Z128" s="77">
        <v>0</v>
      </c>
    </row>
    <row r="129" spans="1:26" s="73" customFormat="1" x14ac:dyDescent="0.2">
      <c r="A129" s="39" t="s">
        <v>252</v>
      </c>
      <c r="B129" s="39" t="s">
        <v>253</v>
      </c>
      <c r="C129" s="39" t="s">
        <v>429</v>
      </c>
      <c r="D129" s="76">
        <v>3305852</v>
      </c>
      <c r="E129" s="77">
        <v>0</v>
      </c>
      <c r="F129" s="76">
        <v>2602328</v>
      </c>
      <c r="G129" s="76">
        <v>88719</v>
      </c>
      <c r="H129" s="76">
        <v>102106</v>
      </c>
      <c r="I129" s="76">
        <v>34163</v>
      </c>
      <c r="J129" s="76">
        <v>134740</v>
      </c>
      <c r="K129" s="76">
        <v>80070</v>
      </c>
      <c r="L129" s="76">
        <v>159096</v>
      </c>
      <c r="M129" s="77">
        <v>0</v>
      </c>
      <c r="N129" s="77">
        <v>0</v>
      </c>
      <c r="O129" s="76">
        <v>42629</v>
      </c>
      <c r="P129" s="77">
        <v>0</v>
      </c>
      <c r="Q129" s="77">
        <v>0</v>
      </c>
      <c r="R129" s="77">
        <v>0</v>
      </c>
      <c r="S129" s="77">
        <v>0</v>
      </c>
      <c r="T129" s="76">
        <v>62001</v>
      </c>
      <c r="U129" s="77">
        <v>0</v>
      </c>
      <c r="V129" s="77">
        <v>0</v>
      </c>
      <c r="W129" s="77">
        <v>0</v>
      </c>
      <c r="X129" s="77">
        <v>0</v>
      </c>
      <c r="Y129" s="77">
        <v>0</v>
      </c>
      <c r="Z129" s="77">
        <v>0</v>
      </c>
    </row>
    <row r="130" spans="1:26" s="73" customFormat="1" x14ac:dyDescent="0.2">
      <c r="A130" s="39" t="s">
        <v>254</v>
      </c>
      <c r="B130" s="39" t="s">
        <v>255</v>
      </c>
      <c r="C130" s="39" t="s">
        <v>429</v>
      </c>
      <c r="D130" s="76">
        <v>1396962.38</v>
      </c>
      <c r="E130" s="77">
        <v>0</v>
      </c>
      <c r="F130" s="76">
        <v>921774.35</v>
      </c>
      <c r="G130" s="76">
        <v>60258.68</v>
      </c>
      <c r="H130" s="76">
        <v>50926.05</v>
      </c>
      <c r="I130" s="76">
        <v>61269.96</v>
      </c>
      <c r="J130" s="76">
        <v>97563.72</v>
      </c>
      <c r="K130" s="76">
        <v>26969.439999999999</v>
      </c>
      <c r="L130" s="76">
        <v>60707.88</v>
      </c>
      <c r="M130" s="77">
        <v>0</v>
      </c>
      <c r="N130" s="77">
        <v>0</v>
      </c>
      <c r="O130" s="76">
        <v>75738.710000000006</v>
      </c>
      <c r="P130" s="77">
        <v>0</v>
      </c>
      <c r="Q130" s="77">
        <v>0</v>
      </c>
      <c r="R130" s="77">
        <v>0</v>
      </c>
      <c r="S130" s="77">
        <v>0</v>
      </c>
      <c r="T130" s="76">
        <v>41609.089999999997</v>
      </c>
      <c r="U130" s="77">
        <v>0</v>
      </c>
      <c r="V130" s="76">
        <v>144.5</v>
      </c>
      <c r="W130" s="77">
        <v>0</v>
      </c>
      <c r="X130" s="77">
        <v>0</v>
      </c>
      <c r="Y130" s="77">
        <v>0</v>
      </c>
      <c r="Z130" s="77">
        <v>0</v>
      </c>
    </row>
    <row r="131" spans="1:26" s="73" customFormat="1" x14ac:dyDescent="0.2">
      <c r="A131" s="39" t="s">
        <v>256</v>
      </c>
      <c r="B131" s="39" t="s">
        <v>257</v>
      </c>
      <c r="C131" s="39" t="s">
        <v>429</v>
      </c>
      <c r="D131" s="76">
        <v>5144739</v>
      </c>
      <c r="E131" s="77">
        <v>0</v>
      </c>
      <c r="F131" s="76">
        <v>3722188</v>
      </c>
      <c r="G131" s="76">
        <v>237499</v>
      </c>
      <c r="H131" s="76">
        <v>208613</v>
      </c>
      <c r="I131" s="76">
        <v>34809</v>
      </c>
      <c r="J131" s="76">
        <v>297735</v>
      </c>
      <c r="K131" s="76">
        <v>86146</v>
      </c>
      <c r="L131" s="76">
        <v>152827</v>
      </c>
      <c r="M131" s="77">
        <v>0</v>
      </c>
      <c r="N131" s="76">
        <v>212051</v>
      </c>
      <c r="O131" s="77">
        <v>0</v>
      </c>
      <c r="P131" s="77">
        <v>0</v>
      </c>
      <c r="Q131" s="77">
        <v>0</v>
      </c>
      <c r="R131" s="77">
        <v>0</v>
      </c>
      <c r="S131" s="77">
        <v>0</v>
      </c>
      <c r="T131" s="76">
        <v>119189</v>
      </c>
      <c r="U131" s="77">
        <v>0</v>
      </c>
      <c r="V131" s="76">
        <v>73682</v>
      </c>
      <c r="W131" s="77">
        <v>0</v>
      </c>
      <c r="X131" s="77">
        <v>0</v>
      </c>
      <c r="Y131" s="77">
        <v>0</v>
      </c>
      <c r="Z131" s="77">
        <v>0</v>
      </c>
    </row>
    <row r="132" spans="1:26" s="73" customFormat="1" x14ac:dyDescent="0.2">
      <c r="A132" s="39" t="s">
        <v>258</v>
      </c>
      <c r="B132" s="39" t="s">
        <v>259</v>
      </c>
      <c r="C132" s="39" t="s">
        <v>429</v>
      </c>
      <c r="D132" s="76">
        <v>12914520</v>
      </c>
      <c r="E132" s="77">
        <v>0</v>
      </c>
      <c r="F132" s="76">
        <v>8729933</v>
      </c>
      <c r="G132" s="76">
        <v>899216</v>
      </c>
      <c r="H132" s="76">
        <v>528739</v>
      </c>
      <c r="I132" s="76">
        <v>83747</v>
      </c>
      <c r="J132" s="76">
        <v>975034</v>
      </c>
      <c r="K132" s="76">
        <v>230708</v>
      </c>
      <c r="L132" s="76">
        <v>628064</v>
      </c>
      <c r="M132" s="77">
        <v>0</v>
      </c>
      <c r="N132" s="77">
        <v>0</v>
      </c>
      <c r="O132" s="76">
        <v>661937</v>
      </c>
      <c r="P132" s="77">
        <v>0</v>
      </c>
      <c r="Q132" s="77">
        <v>0</v>
      </c>
      <c r="R132" s="77">
        <v>0</v>
      </c>
      <c r="S132" s="77">
        <v>0</v>
      </c>
      <c r="T132" s="76">
        <v>155914</v>
      </c>
      <c r="U132" s="77">
        <v>0</v>
      </c>
      <c r="V132" s="76">
        <v>21228</v>
      </c>
      <c r="W132" s="77">
        <v>0</v>
      </c>
      <c r="X132" s="77">
        <v>0</v>
      </c>
      <c r="Y132" s="77">
        <v>0</v>
      </c>
      <c r="Z132" s="77">
        <v>0</v>
      </c>
    </row>
    <row r="133" spans="1:26" s="73" customFormat="1" x14ac:dyDescent="0.2">
      <c r="A133" s="39" t="s">
        <v>260</v>
      </c>
      <c r="B133" s="39" t="s">
        <v>261</v>
      </c>
      <c r="C133" s="39" t="s">
        <v>429</v>
      </c>
      <c r="D133" s="76">
        <v>2395295.64</v>
      </c>
      <c r="E133" s="77">
        <v>0</v>
      </c>
      <c r="F133" s="76">
        <v>1838056.01</v>
      </c>
      <c r="G133" s="76">
        <v>80256.72</v>
      </c>
      <c r="H133" s="76">
        <v>45301.86</v>
      </c>
      <c r="I133" s="76">
        <v>18272.830000000002</v>
      </c>
      <c r="J133" s="76">
        <v>118992.49</v>
      </c>
      <c r="K133" s="76">
        <v>55534.45</v>
      </c>
      <c r="L133" s="76">
        <v>80930.289999999994</v>
      </c>
      <c r="M133" s="77">
        <v>0</v>
      </c>
      <c r="N133" s="77">
        <v>0</v>
      </c>
      <c r="O133" s="76">
        <v>84918.75</v>
      </c>
      <c r="P133" s="77">
        <v>0</v>
      </c>
      <c r="Q133" s="77">
        <v>0</v>
      </c>
      <c r="R133" s="77">
        <v>0</v>
      </c>
      <c r="S133" s="77">
        <v>0</v>
      </c>
      <c r="T133" s="76">
        <v>71855.070000000007</v>
      </c>
      <c r="U133" s="77">
        <v>0</v>
      </c>
      <c r="V133" s="76">
        <v>1177.17</v>
      </c>
      <c r="W133" s="77">
        <v>0</v>
      </c>
      <c r="X133" s="77">
        <v>0</v>
      </c>
      <c r="Y133" s="77">
        <v>0</v>
      </c>
      <c r="Z133" s="77">
        <v>0</v>
      </c>
    </row>
    <row r="134" spans="1:26" s="73" customFormat="1" x14ac:dyDescent="0.2">
      <c r="A134" s="39" t="s">
        <v>262</v>
      </c>
      <c r="B134" s="39" t="s">
        <v>263</v>
      </c>
      <c r="C134" s="39" t="s">
        <v>429</v>
      </c>
      <c r="D134" s="76">
        <v>5552466</v>
      </c>
      <c r="E134" s="77">
        <v>0</v>
      </c>
      <c r="F134" s="76">
        <v>3635647</v>
      </c>
      <c r="G134" s="76">
        <v>446670</v>
      </c>
      <c r="H134" s="76">
        <v>303561</v>
      </c>
      <c r="I134" s="76">
        <v>59694</v>
      </c>
      <c r="J134" s="76">
        <v>490932</v>
      </c>
      <c r="K134" s="76">
        <v>165339</v>
      </c>
      <c r="L134" s="76">
        <v>209590</v>
      </c>
      <c r="M134" s="76">
        <v>116230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6">
        <v>124803</v>
      </c>
      <c r="U134" s="77">
        <v>0</v>
      </c>
      <c r="V134" s="77">
        <v>0</v>
      </c>
      <c r="W134" s="77">
        <v>0</v>
      </c>
      <c r="X134" s="77">
        <v>0</v>
      </c>
      <c r="Y134" s="77">
        <v>0</v>
      </c>
      <c r="Z134" s="77">
        <v>0</v>
      </c>
    </row>
    <row r="135" spans="1:26" s="73" customFormat="1" x14ac:dyDescent="0.2">
      <c r="A135" s="39" t="s">
        <v>264</v>
      </c>
      <c r="B135" s="39" t="s">
        <v>265</v>
      </c>
      <c r="C135" s="39" t="s">
        <v>429</v>
      </c>
      <c r="D135" s="76">
        <v>1142868.8999999999</v>
      </c>
      <c r="E135" s="77">
        <v>0</v>
      </c>
      <c r="F135" s="76">
        <v>705975.6</v>
      </c>
      <c r="G135" s="76">
        <v>92768.22</v>
      </c>
      <c r="H135" s="77">
        <v>0</v>
      </c>
      <c r="I135" s="76">
        <v>28698.09</v>
      </c>
      <c r="J135" s="76">
        <v>81317.440000000002</v>
      </c>
      <c r="K135" s="76">
        <v>30782.5</v>
      </c>
      <c r="L135" s="76">
        <v>50818.67</v>
      </c>
      <c r="M135" s="76">
        <v>89417.279999999999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6">
        <v>63091.1</v>
      </c>
      <c r="U135" s="77">
        <v>0</v>
      </c>
      <c r="V135" s="77">
        <v>0</v>
      </c>
      <c r="W135" s="77">
        <v>0</v>
      </c>
      <c r="X135" s="77">
        <v>0</v>
      </c>
      <c r="Y135" s="77">
        <v>0</v>
      </c>
      <c r="Z135" s="77">
        <v>0</v>
      </c>
    </row>
    <row r="136" spans="1:26" s="73" customFormat="1" x14ac:dyDescent="0.2">
      <c r="A136" s="39" t="s">
        <v>266</v>
      </c>
      <c r="B136" s="39" t="s">
        <v>267</v>
      </c>
      <c r="C136" s="39" t="s">
        <v>429</v>
      </c>
      <c r="D136" s="76">
        <v>3568737.15</v>
      </c>
      <c r="E136" s="77">
        <v>0</v>
      </c>
      <c r="F136" s="76">
        <v>2310998.2599999998</v>
      </c>
      <c r="G136" s="76">
        <v>331270.21999999997</v>
      </c>
      <c r="H136" s="76">
        <v>142783.53</v>
      </c>
      <c r="I136" s="76">
        <v>70703.06</v>
      </c>
      <c r="J136" s="76">
        <v>348153.41</v>
      </c>
      <c r="K136" s="76">
        <v>91260.91</v>
      </c>
      <c r="L136" s="76">
        <v>97702.77</v>
      </c>
      <c r="M136" s="76">
        <v>97702.77</v>
      </c>
      <c r="N136" s="77">
        <v>0</v>
      </c>
      <c r="O136" s="77">
        <v>0</v>
      </c>
      <c r="P136" s="77">
        <v>0</v>
      </c>
      <c r="Q136" s="77">
        <v>0</v>
      </c>
      <c r="R136" s="77">
        <v>0</v>
      </c>
      <c r="S136" s="77">
        <v>0</v>
      </c>
      <c r="T136" s="76">
        <v>78162.22</v>
      </c>
      <c r="U136" s="77">
        <v>0</v>
      </c>
      <c r="V136" s="77">
        <v>0</v>
      </c>
      <c r="W136" s="77">
        <v>0</v>
      </c>
      <c r="X136" s="77">
        <v>0</v>
      </c>
      <c r="Y136" s="77">
        <v>0</v>
      </c>
      <c r="Z136" s="77">
        <v>0</v>
      </c>
    </row>
    <row r="137" spans="1:26" s="73" customFormat="1" x14ac:dyDescent="0.2">
      <c r="A137" s="39" t="s">
        <v>268</v>
      </c>
      <c r="B137" s="39" t="s">
        <v>269</v>
      </c>
      <c r="C137" s="39" t="s">
        <v>429</v>
      </c>
      <c r="D137" s="76">
        <v>1015671</v>
      </c>
      <c r="E137" s="77">
        <v>0</v>
      </c>
      <c r="F137" s="76">
        <v>819827</v>
      </c>
      <c r="G137" s="76">
        <v>11869</v>
      </c>
      <c r="H137" s="76">
        <v>5935</v>
      </c>
      <c r="I137" s="76">
        <v>5935</v>
      </c>
      <c r="J137" s="76">
        <v>53412</v>
      </c>
      <c r="K137" s="76">
        <v>17804</v>
      </c>
      <c r="L137" s="76">
        <v>41543</v>
      </c>
      <c r="M137" s="77">
        <v>0</v>
      </c>
      <c r="N137" s="77">
        <v>0</v>
      </c>
      <c r="O137" s="76">
        <v>17804</v>
      </c>
      <c r="P137" s="77">
        <v>0</v>
      </c>
      <c r="Q137" s="77">
        <v>0</v>
      </c>
      <c r="R137" s="77">
        <v>0</v>
      </c>
      <c r="S137" s="77">
        <v>0</v>
      </c>
      <c r="T137" s="76">
        <v>41542</v>
      </c>
      <c r="U137" s="77">
        <v>0</v>
      </c>
      <c r="V137" s="77">
        <v>0</v>
      </c>
      <c r="W137" s="77">
        <v>0</v>
      </c>
      <c r="X137" s="77">
        <v>0</v>
      </c>
      <c r="Y137" s="77">
        <v>0</v>
      </c>
      <c r="Z137" s="77">
        <v>0</v>
      </c>
    </row>
    <row r="138" spans="1:26" s="73" customFormat="1" x14ac:dyDescent="0.2">
      <c r="A138" s="39" t="s">
        <v>270</v>
      </c>
      <c r="B138" s="39" t="s">
        <v>271</v>
      </c>
      <c r="C138" s="39" t="s">
        <v>429</v>
      </c>
      <c r="D138" s="76">
        <v>926146</v>
      </c>
      <c r="E138" s="77">
        <v>0</v>
      </c>
      <c r="F138" s="76">
        <v>654566</v>
      </c>
      <c r="G138" s="76">
        <v>34410</v>
      </c>
      <c r="H138" s="76">
        <v>38652</v>
      </c>
      <c r="I138" s="76">
        <v>35005</v>
      </c>
      <c r="J138" s="76">
        <v>87498</v>
      </c>
      <c r="K138" s="76">
        <v>10008</v>
      </c>
      <c r="L138" s="76">
        <v>25357</v>
      </c>
      <c r="M138" s="77">
        <v>0</v>
      </c>
      <c r="N138" s="77">
        <v>0</v>
      </c>
      <c r="O138" s="76">
        <v>16080</v>
      </c>
      <c r="P138" s="77">
        <v>0</v>
      </c>
      <c r="Q138" s="77">
        <v>0</v>
      </c>
      <c r="R138" s="77">
        <v>0</v>
      </c>
      <c r="S138" s="77">
        <v>0</v>
      </c>
      <c r="T138" s="76">
        <v>24570</v>
      </c>
      <c r="U138" s="77">
        <v>0</v>
      </c>
      <c r="V138" s="77">
        <v>0</v>
      </c>
      <c r="W138" s="77">
        <v>0</v>
      </c>
      <c r="X138" s="77">
        <v>0</v>
      </c>
      <c r="Y138" s="77">
        <v>0</v>
      </c>
      <c r="Z138" s="77">
        <v>0</v>
      </c>
    </row>
    <row r="139" spans="1:26" s="73" customFormat="1" x14ac:dyDescent="0.2">
      <c r="A139" s="39" t="s">
        <v>272</v>
      </c>
      <c r="B139" s="39" t="s">
        <v>273</v>
      </c>
      <c r="C139" s="39" t="s">
        <v>429</v>
      </c>
      <c r="D139" s="76">
        <v>3331346.53</v>
      </c>
      <c r="E139" s="77">
        <v>0</v>
      </c>
      <c r="F139" s="76">
        <v>2573784.5299999998</v>
      </c>
      <c r="G139" s="76">
        <v>73418</v>
      </c>
      <c r="H139" s="76">
        <v>59121</v>
      </c>
      <c r="I139" s="76">
        <v>11786</v>
      </c>
      <c r="J139" s="76">
        <v>66270</v>
      </c>
      <c r="K139" s="76">
        <v>26083</v>
      </c>
      <c r="L139" s="76">
        <v>96990</v>
      </c>
      <c r="M139" s="77">
        <v>0</v>
      </c>
      <c r="N139" s="77">
        <v>0</v>
      </c>
      <c r="O139" s="76">
        <v>224892</v>
      </c>
      <c r="P139" s="77">
        <v>0</v>
      </c>
      <c r="Q139" s="77">
        <v>0</v>
      </c>
      <c r="R139" s="77">
        <v>0</v>
      </c>
      <c r="S139" s="77">
        <v>0</v>
      </c>
      <c r="T139" s="76">
        <v>165771</v>
      </c>
      <c r="U139" s="77">
        <v>0</v>
      </c>
      <c r="V139" s="76">
        <v>33231</v>
      </c>
      <c r="W139" s="77">
        <v>0</v>
      </c>
      <c r="X139" s="77">
        <v>0</v>
      </c>
      <c r="Y139" s="77">
        <v>0</v>
      </c>
      <c r="Z139" s="77">
        <v>0</v>
      </c>
    </row>
    <row r="140" spans="1:26" s="73" customFormat="1" x14ac:dyDescent="0.2">
      <c r="A140" s="39" t="s">
        <v>274</v>
      </c>
      <c r="B140" s="39" t="s">
        <v>275</v>
      </c>
      <c r="C140" s="39" t="s">
        <v>429</v>
      </c>
      <c r="D140" s="76">
        <v>6011914.7300000004</v>
      </c>
      <c r="E140" s="77">
        <v>0</v>
      </c>
      <c r="F140" s="76">
        <v>4256549.4800000004</v>
      </c>
      <c r="G140" s="76">
        <v>311900.79999999999</v>
      </c>
      <c r="H140" s="76">
        <v>206954.23</v>
      </c>
      <c r="I140" s="76">
        <v>62197.89</v>
      </c>
      <c r="J140" s="76">
        <v>395680.78</v>
      </c>
      <c r="K140" s="76">
        <v>114620.85</v>
      </c>
      <c r="L140" s="76">
        <v>234481.01</v>
      </c>
      <c r="M140" s="77">
        <v>0</v>
      </c>
      <c r="N140" s="77">
        <v>0</v>
      </c>
      <c r="O140" s="76">
        <v>264425.37</v>
      </c>
      <c r="P140" s="77">
        <v>0</v>
      </c>
      <c r="Q140" s="77">
        <v>0</v>
      </c>
      <c r="R140" s="77">
        <v>0</v>
      </c>
      <c r="S140" s="77">
        <v>0</v>
      </c>
      <c r="T140" s="76">
        <v>158049.20000000001</v>
      </c>
      <c r="U140" s="77">
        <v>0</v>
      </c>
      <c r="V140" s="76">
        <v>7055.12</v>
      </c>
      <c r="W140" s="77">
        <v>0</v>
      </c>
      <c r="X140" s="77">
        <v>0</v>
      </c>
      <c r="Y140" s="77">
        <v>0</v>
      </c>
      <c r="Z140" s="77">
        <v>0</v>
      </c>
    </row>
    <row r="141" spans="1:26" s="73" customFormat="1" x14ac:dyDescent="0.2">
      <c r="A141" s="39" t="s">
        <v>276</v>
      </c>
      <c r="B141" s="39" t="s">
        <v>277</v>
      </c>
      <c r="C141" s="39" t="s">
        <v>429</v>
      </c>
      <c r="D141" s="76">
        <v>12864033.49</v>
      </c>
      <c r="E141" s="77">
        <v>0</v>
      </c>
      <c r="F141" s="76">
        <v>7623424.1500000004</v>
      </c>
      <c r="G141" s="76">
        <v>403732.74</v>
      </c>
      <c r="H141" s="76">
        <v>174159.23</v>
      </c>
      <c r="I141" s="76">
        <v>284987.82</v>
      </c>
      <c r="J141" s="76">
        <v>633306.27</v>
      </c>
      <c r="K141" s="76">
        <v>79163.28</v>
      </c>
      <c r="L141" s="76">
        <v>1211198.23</v>
      </c>
      <c r="M141" s="77">
        <v>0</v>
      </c>
      <c r="N141" s="77">
        <v>0</v>
      </c>
      <c r="O141" s="76">
        <v>1116202.29</v>
      </c>
      <c r="P141" s="77">
        <v>0</v>
      </c>
      <c r="Q141" s="77">
        <v>0</v>
      </c>
      <c r="R141" s="77">
        <v>0</v>
      </c>
      <c r="S141" s="77">
        <v>0</v>
      </c>
      <c r="T141" s="76">
        <v>1337859.48</v>
      </c>
      <c r="U141" s="77">
        <v>0</v>
      </c>
      <c r="V141" s="77">
        <v>0</v>
      </c>
      <c r="W141" s="77">
        <v>0</v>
      </c>
      <c r="X141" s="77">
        <v>0</v>
      </c>
      <c r="Y141" s="77">
        <v>0</v>
      </c>
      <c r="Z141" s="77">
        <v>0</v>
      </c>
    </row>
    <row r="142" spans="1:26" s="73" customFormat="1" x14ac:dyDescent="0.2">
      <c r="A142" s="39" t="s">
        <v>278</v>
      </c>
      <c r="B142" s="39" t="s">
        <v>279</v>
      </c>
      <c r="C142" s="39" t="s">
        <v>429</v>
      </c>
      <c r="D142" s="76">
        <v>1518862</v>
      </c>
      <c r="E142" s="77">
        <v>0</v>
      </c>
      <c r="F142" s="76">
        <v>1209362</v>
      </c>
      <c r="G142" s="76">
        <v>22843</v>
      </c>
      <c r="H142" s="76">
        <v>34810</v>
      </c>
      <c r="I142" s="76">
        <v>35275</v>
      </c>
      <c r="J142" s="76">
        <v>100740</v>
      </c>
      <c r="K142" s="76">
        <v>19860</v>
      </c>
      <c r="L142" s="76">
        <v>31349</v>
      </c>
      <c r="M142" s="77">
        <v>0</v>
      </c>
      <c r="N142" s="77">
        <v>0</v>
      </c>
      <c r="O142" s="76">
        <v>23376</v>
      </c>
      <c r="P142" s="77">
        <v>0</v>
      </c>
      <c r="Q142" s="77">
        <v>0</v>
      </c>
      <c r="R142" s="77">
        <v>0</v>
      </c>
      <c r="S142" s="77">
        <v>0</v>
      </c>
      <c r="T142" s="76">
        <v>41247</v>
      </c>
      <c r="U142" s="77">
        <v>0</v>
      </c>
      <c r="V142" s="77">
        <v>0</v>
      </c>
      <c r="W142" s="77">
        <v>0</v>
      </c>
      <c r="X142" s="77">
        <v>0</v>
      </c>
      <c r="Y142" s="77">
        <v>0</v>
      </c>
      <c r="Z142" s="77">
        <v>0</v>
      </c>
    </row>
    <row r="143" spans="1:26" s="73" customFormat="1" x14ac:dyDescent="0.2">
      <c r="A143" s="39" t="s">
        <v>280</v>
      </c>
      <c r="B143" s="39" t="s">
        <v>281</v>
      </c>
      <c r="C143" s="39" t="s">
        <v>429</v>
      </c>
      <c r="D143" s="76">
        <v>669281</v>
      </c>
      <c r="E143" s="77">
        <v>0</v>
      </c>
      <c r="F143" s="76">
        <v>433823.99</v>
      </c>
      <c r="G143" s="76">
        <v>60230.879999999997</v>
      </c>
      <c r="H143" s="77">
        <v>0</v>
      </c>
      <c r="I143" s="76">
        <v>37407.61</v>
      </c>
      <c r="J143" s="76">
        <v>44866.96</v>
      </c>
      <c r="K143" s="76">
        <v>17164.5</v>
      </c>
      <c r="L143" s="76">
        <v>53106.03</v>
      </c>
      <c r="M143" s="77">
        <v>0</v>
      </c>
      <c r="N143" s="77">
        <v>0</v>
      </c>
      <c r="O143" s="77">
        <v>0</v>
      </c>
      <c r="P143" s="77">
        <v>0</v>
      </c>
      <c r="Q143" s="77">
        <v>0</v>
      </c>
      <c r="R143" s="77">
        <v>0</v>
      </c>
      <c r="S143" s="77">
        <v>0</v>
      </c>
      <c r="T143" s="76">
        <v>22681.03</v>
      </c>
      <c r="U143" s="77">
        <v>0</v>
      </c>
      <c r="V143" s="77">
        <v>0</v>
      </c>
      <c r="W143" s="77">
        <v>0</v>
      </c>
      <c r="X143" s="77">
        <v>0</v>
      </c>
      <c r="Y143" s="77">
        <v>0</v>
      </c>
      <c r="Z143" s="77">
        <v>0</v>
      </c>
    </row>
    <row r="144" spans="1:26" s="73" customFormat="1" x14ac:dyDescent="0.2">
      <c r="A144" s="39" t="s">
        <v>282</v>
      </c>
      <c r="B144" s="39" t="s">
        <v>283</v>
      </c>
      <c r="C144" s="39" t="s">
        <v>429</v>
      </c>
      <c r="D144" s="76">
        <v>2987328.93</v>
      </c>
      <c r="E144" s="77">
        <v>0</v>
      </c>
      <c r="F144" s="76">
        <v>2386253.9900000002</v>
      </c>
      <c r="G144" s="76">
        <v>62116.7</v>
      </c>
      <c r="H144" s="76">
        <v>55916.33</v>
      </c>
      <c r="I144" s="76">
        <v>106044.99</v>
      </c>
      <c r="J144" s="76">
        <v>122342.35</v>
      </c>
      <c r="K144" s="76">
        <v>14482.01</v>
      </c>
      <c r="L144" s="76">
        <v>70654.679999999993</v>
      </c>
      <c r="M144" s="77">
        <v>0</v>
      </c>
      <c r="N144" s="77">
        <v>0</v>
      </c>
      <c r="O144" s="76">
        <v>74452.56</v>
      </c>
      <c r="P144" s="77">
        <v>0</v>
      </c>
      <c r="Q144" s="77">
        <v>0</v>
      </c>
      <c r="R144" s="77">
        <v>0</v>
      </c>
      <c r="S144" s="77">
        <v>0</v>
      </c>
      <c r="T144" s="76">
        <v>69590.11</v>
      </c>
      <c r="U144" s="77">
        <v>0</v>
      </c>
      <c r="V144" s="76">
        <v>25475.21</v>
      </c>
      <c r="W144" s="77">
        <v>0</v>
      </c>
      <c r="X144" s="77">
        <v>0</v>
      </c>
      <c r="Y144" s="77">
        <v>0</v>
      </c>
      <c r="Z144" s="77">
        <v>0</v>
      </c>
    </row>
    <row r="145" spans="1:26" s="73" customFormat="1" x14ac:dyDescent="0.2">
      <c r="A145" s="39" t="s">
        <v>284</v>
      </c>
      <c r="B145" s="39" t="s">
        <v>285</v>
      </c>
      <c r="C145" s="39" t="s">
        <v>429</v>
      </c>
      <c r="D145" s="76">
        <v>488112.32</v>
      </c>
      <c r="E145" s="76">
        <v>5123.76</v>
      </c>
      <c r="F145" s="76">
        <v>340293.68</v>
      </c>
      <c r="G145" s="76">
        <v>33967.230000000003</v>
      </c>
      <c r="H145" s="76">
        <v>25242.54</v>
      </c>
      <c r="I145" s="76">
        <v>19606.060000000001</v>
      </c>
      <c r="J145" s="76">
        <v>25639.95</v>
      </c>
      <c r="K145" s="76">
        <v>11217.38</v>
      </c>
      <c r="L145" s="76">
        <v>13247.44</v>
      </c>
      <c r="M145" s="77">
        <v>0</v>
      </c>
      <c r="N145" s="77">
        <v>0</v>
      </c>
      <c r="O145" s="77">
        <v>0</v>
      </c>
      <c r="P145" s="77">
        <v>0</v>
      </c>
      <c r="Q145" s="77">
        <v>0</v>
      </c>
      <c r="R145" s="77">
        <v>0</v>
      </c>
      <c r="S145" s="77">
        <v>0</v>
      </c>
      <c r="T145" s="76">
        <v>13774.28</v>
      </c>
      <c r="U145" s="77">
        <v>0</v>
      </c>
      <c r="V145" s="77">
        <v>0</v>
      </c>
      <c r="W145" s="77">
        <v>0</v>
      </c>
      <c r="X145" s="77">
        <v>0</v>
      </c>
      <c r="Y145" s="77">
        <v>0</v>
      </c>
      <c r="Z145" s="77">
        <v>0</v>
      </c>
    </row>
    <row r="146" spans="1:26" s="73" customFormat="1" x14ac:dyDescent="0.2">
      <c r="A146" s="39" t="s">
        <v>286</v>
      </c>
      <c r="B146" s="39" t="s">
        <v>287</v>
      </c>
      <c r="C146" s="39" t="s">
        <v>429</v>
      </c>
      <c r="D146" s="76">
        <v>9707638.3699999992</v>
      </c>
      <c r="E146" s="77">
        <v>0</v>
      </c>
      <c r="F146" s="76">
        <v>8920552.6199999992</v>
      </c>
      <c r="G146" s="77">
        <v>0</v>
      </c>
      <c r="H146" s="77">
        <v>0</v>
      </c>
      <c r="I146" s="77">
        <v>0</v>
      </c>
      <c r="J146" s="77">
        <v>0</v>
      </c>
      <c r="K146" s="77">
        <v>0</v>
      </c>
      <c r="L146" s="76">
        <v>95863.01</v>
      </c>
      <c r="M146" s="77">
        <v>0</v>
      </c>
      <c r="N146" s="77">
        <v>0</v>
      </c>
      <c r="O146" s="76">
        <v>691222.74</v>
      </c>
      <c r="P146" s="77">
        <v>0</v>
      </c>
      <c r="Q146" s="77">
        <v>0</v>
      </c>
      <c r="R146" s="77">
        <v>0</v>
      </c>
      <c r="S146" s="77">
        <v>0</v>
      </c>
      <c r="T146" s="77">
        <v>0</v>
      </c>
      <c r="U146" s="77">
        <v>0</v>
      </c>
      <c r="V146" s="77">
        <v>0</v>
      </c>
      <c r="W146" s="77">
        <v>0</v>
      </c>
      <c r="X146" s="77">
        <v>0</v>
      </c>
      <c r="Y146" s="77">
        <v>0</v>
      </c>
      <c r="Z146" s="77">
        <v>0</v>
      </c>
    </row>
    <row r="147" spans="1:26" s="73" customFormat="1" x14ac:dyDescent="0.2">
      <c r="A147" s="39" t="s">
        <v>288</v>
      </c>
      <c r="B147" s="39" t="s">
        <v>289</v>
      </c>
      <c r="C147" s="39" t="s">
        <v>429</v>
      </c>
      <c r="D147" s="76">
        <v>1115536.8899999999</v>
      </c>
      <c r="E147" s="77">
        <v>0</v>
      </c>
      <c r="F147" s="76">
        <v>759958.1</v>
      </c>
      <c r="G147" s="76">
        <v>44854.93</v>
      </c>
      <c r="H147" s="76">
        <v>82181.69</v>
      </c>
      <c r="I147" s="76">
        <v>16812.73</v>
      </c>
      <c r="J147" s="76">
        <v>76671.56</v>
      </c>
      <c r="K147" s="76">
        <v>11616.99</v>
      </c>
      <c r="L147" s="76">
        <v>39497.78</v>
      </c>
      <c r="M147" s="76">
        <v>38125.69</v>
      </c>
      <c r="N147" s="77">
        <v>0</v>
      </c>
      <c r="O147" s="77">
        <v>0</v>
      </c>
      <c r="P147" s="77">
        <v>0</v>
      </c>
      <c r="Q147" s="77">
        <v>0</v>
      </c>
      <c r="R147" s="77">
        <v>0</v>
      </c>
      <c r="S147" s="77">
        <v>0</v>
      </c>
      <c r="T147" s="76">
        <v>45817.42</v>
      </c>
      <c r="U147" s="77">
        <v>0</v>
      </c>
      <c r="V147" s="77">
        <v>0</v>
      </c>
      <c r="W147" s="77">
        <v>0</v>
      </c>
      <c r="X147" s="77">
        <v>0</v>
      </c>
      <c r="Y147" s="77">
        <v>0</v>
      </c>
      <c r="Z147" s="77">
        <v>0</v>
      </c>
    </row>
    <row r="148" spans="1:26" s="73" customFormat="1" x14ac:dyDescent="0.2">
      <c r="A148" s="39" t="s">
        <v>290</v>
      </c>
      <c r="B148" s="39" t="s">
        <v>291</v>
      </c>
      <c r="C148" s="39" t="s">
        <v>429</v>
      </c>
      <c r="D148" s="76">
        <v>627375.42000000004</v>
      </c>
      <c r="E148" s="77">
        <v>0</v>
      </c>
      <c r="F148" s="76">
        <v>438926.74</v>
      </c>
      <c r="G148" s="76">
        <v>21352.31</v>
      </c>
      <c r="H148" s="76">
        <v>24117.75</v>
      </c>
      <c r="I148" s="76">
        <v>38192.620000000003</v>
      </c>
      <c r="J148" s="76">
        <v>30427.59</v>
      </c>
      <c r="K148" s="76">
        <v>4088.43</v>
      </c>
      <c r="L148" s="76">
        <v>20209.32</v>
      </c>
      <c r="M148" s="77">
        <v>0</v>
      </c>
      <c r="N148" s="77">
        <v>0</v>
      </c>
      <c r="O148" s="76">
        <v>26867.14</v>
      </c>
      <c r="P148" s="77">
        <v>0</v>
      </c>
      <c r="Q148" s="77">
        <v>0</v>
      </c>
      <c r="R148" s="77">
        <v>0</v>
      </c>
      <c r="S148" s="77">
        <v>0</v>
      </c>
      <c r="T148" s="76">
        <v>23193.52</v>
      </c>
      <c r="U148" s="77">
        <v>0</v>
      </c>
      <c r="V148" s="77">
        <v>0</v>
      </c>
      <c r="W148" s="77">
        <v>0</v>
      </c>
      <c r="X148" s="77">
        <v>0</v>
      </c>
      <c r="Y148" s="77">
        <v>0</v>
      </c>
      <c r="Z148" s="77">
        <v>0</v>
      </c>
    </row>
    <row r="149" spans="1:26" s="73" customFormat="1" x14ac:dyDescent="0.2">
      <c r="A149" s="39" t="s">
        <v>292</v>
      </c>
      <c r="B149" s="39" t="s">
        <v>293</v>
      </c>
      <c r="C149" s="39" t="s">
        <v>429</v>
      </c>
      <c r="D149" s="76">
        <v>4072174.17</v>
      </c>
      <c r="E149" s="77">
        <v>0</v>
      </c>
      <c r="F149" s="76">
        <v>3329311.23</v>
      </c>
      <c r="G149" s="76">
        <v>14154.92</v>
      </c>
      <c r="H149" s="76">
        <v>252224.18</v>
      </c>
      <c r="I149" s="76">
        <v>24692.06</v>
      </c>
      <c r="J149" s="76">
        <v>118369.85</v>
      </c>
      <c r="K149" s="76">
        <v>21112.86</v>
      </c>
      <c r="L149" s="76">
        <v>92270.89</v>
      </c>
      <c r="M149" s="77">
        <v>0</v>
      </c>
      <c r="N149" s="77">
        <v>0</v>
      </c>
      <c r="O149" s="76">
        <v>137000.32999999999</v>
      </c>
      <c r="P149" s="77">
        <v>0</v>
      </c>
      <c r="Q149" s="77">
        <v>0</v>
      </c>
      <c r="R149" s="77">
        <v>0</v>
      </c>
      <c r="S149" s="77">
        <v>0</v>
      </c>
      <c r="T149" s="76">
        <v>83037.850000000006</v>
      </c>
      <c r="U149" s="77">
        <v>0</v>
      </c>
      <c r="V149" s="77">
        <v>0</v>
      </c>
      <c r="W149" s="77">
        <v>0</v>
      </c>
      <c r="X149" s="77">
        <v>0</v>
      </c>
      <c r="Y149" s="77">
        <v>0</v>
      </c>
      <c r="Z149" s="77">
        <v>0</v>
      </c>
    </row>
    <row r="150" spans="1:26" s="73" customFormat="1" x14ac:dyDescent="0.2">
      <c r="A150" s="39" t="s">
        <v>294</v>
      </c>
      <c r="B150" s="39" t="s">
        <v>295</v>
      </c>
      <c r="C150" s="39" t="s">
        <v>429</v>
      </c>
      <c r="D150" s="76">
        <v>3755581.03</v>
      </c>
      <c r="E150" s="77">
        <v>0</v>
      </c>
      <c r="F150" s="76">
        <v>2904256.82</v>
      </c>
      <c r="G150" s="76">
        <v>136511.72</v>
      </c>
      <c r="H150" s="76">
        <v>108989.81</v>
      </c>
      <c r="I150" s="76">
        <v>45733.27</v>
      </c>
      <c r="J150" s="76">
        <v>215832.78</v>
      </c>
      <c r="K150" s="76">
        <v>20929.650000000001</v>
      </c>
      <c r="L150" s="76">
        <v>178275.58</v>
      </c>
      <c r="M150" s="77">
        <v>0</v>
      </c>
      <c r="N150" s="77">
        <v>0</v>
      </c>
      <c r="O150" s="76">
        <v>145051.4</v>
      </c>
      <c r="P150" s="77">
        <v>0</v>
      </c>
      <c r="Q150" s="77">
        <v>0</v>
      </c>
      <c r="R150" s="77">
        <v>0</v>
      </c>
      <c r="S150" s="77">
        <v>0</v>
      </c>
      <c r="T150" s="77">
        <v>0</v>
      </c>
      <c r="U150" s="77">
        <v>0</v>
      </c>
      <c r="V150" s="77">
        <v>0</v>
      </c>
      <c r="W150" s="77">
        <v>0</v>
      </c>
      <c r="X150" s="77">
        <v>0</v>
      </c>
      <c r="Y150" s="77">
        <v>0</v>
      </c>
      <c r="Z150" s="77">
        <v>0</v>
      </c>
    </row>
    <row r="151" spans="1:26" s="73" customFormat="1" x14ac:dyDescent="0.2">
      <c r="A151" s="39" t="s">
        <v>296</v>
      </c>
      <c r="B151" s="39" t="s">
        <v>297</v>
      </c>
      <c r="C151" s="39" t="s">
        <v>429</v>
      </c>
      <c r="D151" s="76">
        <v>4627844.24</v>
      </c>
      <c r="E151" s="77">
        <v>0</v>
      </c>
      <c r="F151" s="76">
        <v>2954373.1</v>
      </c>
      <c r="G151" s="76">
        <v>269952.03000000003</v>
      </c>
      <c r="H151" s="76">
        <v>224996.88</v>
      </c>
      <c r="I151" s="76">
        <v>34206.080000000002</v>
      </c>
      <c r="J151" s="76">
        <v>326579.89</v>
      </c>
      <c r="K151" s="76">
        <v>170339.23</v>
      </c>
      <c r="L151" s="76">
        <v>199943.67</v>
      </c>
      <c r="M151" s="77">
        <v>0</v>
      </c>
      <c r="N151" s="76">
        <v>227697.76</v>
      </c>
      <c r="O151" s="77">
        <v>0</v>
      </c>
      <c r="P151" s="77">
        <v>0</v>
      </c>
      <c r="Q151" s="77">
        <v>0</v>
      </c>
      <c r="R151" s="77">
        <v>0</v>
      </c>
      <c r="S151" s="77">
        <v>0</v>
      </c>
      <c r="T151" s="76">
        <v>219755.6</v>
      </c>
      <c r="U151" s="77">
        <v>0</v>
      </c>
      <c r="V151" s="77">
        <v>0</v>
      </c>
      <c r="W151" s="77">
        <v>0</v>
      </c>
      <c r="X151" s="77">
        <v>0</v>
      </c>
      <c r="Y151" s="77">
        <v>0</v>
      </c>
      <c r="Z151" s="77">
        <v>0</v>
      </c>
    </row>
    <row r="152" spans="1:26" s="73" customFormat="1" x14ac:dyDescent="0.2">
      <c r="A152" s="39" t="s">
        <v>298</v>
      </c>
      <c r="B152" s="39" t="s">
        <v>299</v>
      </c>
      <c r="C152" s="39" t="s">
        <v>429</v>
      </c>
      <c r="D152" s="76">
        <v>2416146.33</v>
      </c>
      <c r="E152" s="77">
        <v>0</v>
      </c>
      <c r="F152" s="76">
        <v>1927216.33</v>
      </c>
      <c r="G152" s="76">
        <v>51374</v>
      </c>
      <c r="H152" s="76">
        <v>92267</v>
      </c>
      <c r="I152" s="76">
        <v>43276</v>
      </c>
      <c r="J152" s="76">
        <v>72922</v>
      </c>
      <c r="K152" s="76">
        <v>12239</v>
      </c>
      <c r="L152" s="76">
        <v>80402</v>
      </c>
      <c r="M152" s="76">
        <v>33447</v>
      </c>
      <c r="N152" s="77">
        <v>0</v>
      </c>
      <c r="O152" s="77">
        <v>0</v>
      </c>
      <c r="P152" s="77">
        <v>0</v>
      </c>
      <c r="Q152" s="77">
        <v>0</v>
      </c>
      <c r="R152" s="77">
        <v>0</v>
      </c>
      <c r="S152" s="77">
        <v>0</v>
      </c>
      <c r="T152" s="76">
        <v>103003</v>
      </c>
      <c r="U152" s="77">
        <v>0</v>
      </c>
      <c r="V152" s="77">
        <v>0</v>
      </c>
      <c r="W152" s="77">
        <v>0</v>
      </c>
      <c r="X152" s="77">
        <v>0</v>
      </c>
      <c r="Y152" s="77">
        <v>0</v>
      </c>
      <c r="Z152" s="77">
        <v>0</v>
      </c>
    </row>
    <row r="153" spans="1:26" s="73" customFormat="1" x14ac:dyDescent="0.2">
      <c r="A153" s="39" t="s">
        <v>300</v>
      </c>
      <c r="B153" s="39" t="s">
        <v>301</v>
      </c>
      <c r="C153" s="39" t="s">
        <v>429</v>
      </c>
      <c r="D153" s="76">
        <v>1458417</v>
      </c>
      <c r="E153" s="77">
        <v>0</v>
      </c>
      <c r="F153" s="76">
        <v>1042916</v>
      </c>
      <c r="G153" s="76">
        <v>99847</v>
      </c>
      <c r="H153" s="76">
        <v>90035</v>
      </c>
      <c r="I153" s="76">
        <v>36704</v>
      </c>
      <c r="J153" s="76">
        <v>111557</v>
      </c>
      <c r="K153" s="76">
        <v>33182</v>
      </c>
      <c r="L153" s="76">
        <v>15244</v>
      </c>
      <c r="M153" s="76">
        <v>28932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>
        <v>0</v>
      </c>
      <c r="U153" s="77">
        <v>0</v>
      </c>
      <c r="V153" s="77">
        <v>0</v>
      </c>
      <c r="W153" s="77">
        <v>0</v>
      </c>
      <c r="X153" s="77">
        <v>0</v>
      </c>
      <c r="Y153" s="77">
        <v>0</v>
      </c>
      <c r="Z153" s="77">
        <v>0</v>
      </c>
    </row>
    <row r="154" spans="1:26" s="73" customFormat="1" x14ac:dyDescent="0.2">
      <c r="A154" s="39" t="s">
        <v>302</v>
      </c>
      <c r="B154" s="39" t="s">
        <v>303</v>
      </c>
      <c r="C154" s="39" t="s">
        <v>429</v>
      </c>
      <c r="D154" s="76">
        <v>495168.14</v>
      </c>
      <c r="E154" s="77">
        <v>0</v>
      </c>
      <c r="F154" s="76">
        <v>428100.59</v>
      </c>
      <c r="G154" s="76">
        <v>17182.599999999999</v>
      </c>
      <c r="H154" s="77">
        <v>0</v>
      </c>
      <c r="I154" s="76">
        <v>14411.21</v>
      </c>
      <c r="J154" s="76">
        <v>13856.93</v>
      </c>
      <c r="K154" s="76">
        <v>5542.77</v>
      </c>
      <c r="L154" s="76">
        <v>8591.2999999999993</v>
      </c>
      <c r="M154" s="77">
        <v>0</v>
      </c>
      <c r="N154" s="77">
        <v>0</v>
      </c>
      <c r="O154" s="76">
        <v>7482.74</v>
      </c>
      <c r="P154" s="77">
        <v>0</v>
      </c>
      <c r="Q154" s="77">
        <v>0</v>
      </c>
      <c r="R154" s="77">
        <v>0</v>
      </c>
      <c r="S154" s="77">
        <v>0</v>
      </c>
      <c r="T154" s="77">
        <v>0</v>
      </c>
      <c r="U154" s="77">
        <v>0</v>
      </c>
      <c r="V154" s="77">
        <v>0</v>
      </c>
      <c r="W154" s="77">
        <v>0</v>
      </c>
      <c r="X154" s="77">
        <v>0</v>
      </c>
      <c r="Y154" s="77">
        <v>0</v>
      </c>
      <c r="Z154" s="77">
        <v>0</v>
      </c>
    </row>
    <row r="155" spans="1:26" s="73" customFormat="1" x14ac:dyDescent="0.2">
      <c r="A155" s="39" t="s">
        <v>304</v>
      </c>
      <c r="B155" s="39" t="s">
        <v>305</v>
      </c>
      <c r="C155" s="39" t="s">
        <v>429</v>
      </c>
      <c r="D155" s="76">
        <v>8470706.6500000004</v>
      </c>
      <c r="E155" s="77">
        <v>0</v>
      </c>
      <c r="F155" s="76">
        <v>5583827.7699999996</v>
      </c>
      <c r="G155" s="76">
        <v>495418.15</v>
      </c>
      <c r="H155" s="76">
        <v>391361.67</v>
      </c>
      <c r="I155" s="76">
        <v>39819.25</v>
      </c>
      <c r="J155" s="76">
        <v>475268.55</v>
      </c>
      <c r="K155" s="76">
        <v>78751.64</v>
      </c>
      <c r="L155" s="76">
        <v>372533.74</v>
      </c>
      <c r="M155" s="77">
        <v>0</v>
      </c>
      <c r="N155" s="77">
        <v>0</v>
      </c>
      <c r="O155" s="76">
        <v>475422.53</v>
      </c>
      <c r="P155" s="77">
        <v>0</v>
      </c>
      <c r="Q155" s="77">
        <v>0</v>
      </c>
      <c r="R155" s="77">
        <v>0</v>
      </c>
      <c r="S155" s="77">
        <v>0</v>
      </c>
      <c r="T155" s="76">
        <v>331486.89</v>
      </c>
      <c r="U155" s="77">
        <v>0</v>
      </c>
      <c r="V155" s="76">
        <v>210831.03</v>
      </c>
      <c r="W155" s="77">
        <v>0</v>
      </c>
      <c r="X155" s="77">
        <v>0</v>
      </c>
      <c r="Y155" s="77">
        <v>0</v>
      </c>
      <c r="Z155" s="76">
        <v>15985.43</v>
      </c>
    </row>
    <row r="156" spans="1:26" s="73" customFormat="1" x14ac:dyDescent="0.2">
      <c r="A156" s="39" t="s">
        <v>306</v>
      </c>
      <c r="B156" s="39" t="s">
        <v>307</v>
      </c>
      <c r="C156" s="39" t="s">
        <v>429</v>
      </c>
      <c r="D156" s="76">
        <v>7615273</v>
      </c>
      <c r="E156" s="77">
        <v>0</v>
      </c>
      <c r="F156" s="76">
        <v>5669147</v>
      </c>
      <c r="G156" s="76">
        <v>184249</v>
      </c>
      <c r="H156" s="76">
        <v>213037</v>
      </c>
      <c r="I156" s="76">
        <v>28788</v>
      </c>
      <c r="J156" s="76">
        <v>149702</v>
      </c>
      <c r="K156" s="76">
        <v>80608</v>
      </c>
      <c r="L156" s="76">
        <v>282131</v>
      </c>
      <c r="M156" s="77">
        <v>0</v>
      </c>
      <c r="N156" s="77">
        <v>0</v>
      </c>
      <c r="O156" s="76">
        <v>656387</v>
      </c>
      <c r="P156" s="77">
        <v>0</v>
      </c>
      <c r="Q156" s="77">
        <v>0</v>
      </c>
      <c r="R156" s="77">
        <v>0</v>
      </c>
      <c r="S156" s="77">
        <v>0</v>
      </c>
      <c r="T156" s="76">
        <v>351224</v>
      </c>
      <c r="U156" s="77">
        <v>0</v>
      </c>
      <c r="V156" s="77">
        <v>0</v>
      </c>
      <c r="W156" s="77">
        <v>0</v>
      </c>
      <c r="X156" s="77">
        <v>0</v>
      </c>
      <c r="Y156" s="77">
        <v>0</v>
      </c>
      <c r="Z156" s="77">
        <v>0</v>
      </c>
    </row>
    <row r="157" spans="1:26" s="73" customFormat="1" x14ac:dyDescent="0.2">
      <c r="A157" s="39" t="s">
        <v>308</v>
      </c>
      <c r="B157" s="39" t="s">
        <v>309</v>
      </c>
      <c r="C157" s="39" t="s">
        <v>429</v>
      </c>
      <c r="D157" s="76">
        <v>354591.22</v>
      </c>
      <c r="E157" s="77">
        <v>0</v>
      </c>
      <c r="F157" s="76">
        <v>289463.40999999997</v>
      </c>
      <c r="G157" s="77">
        <v>0</v>
      </c>
      <c r="H157" s="76">
        <v>4613.8</v>
      </c>
      <c r="I157" s="76">
        <v>20828.52</v>
      </c>
      <c r="J157" s="76">
        <v>22396.39</v>
      </c>
      <c r="K157" s="77">
        <v>0</v>
      </c>
      <c r="L157" s="76">
        <v>7006.87</v>
      </c>
      <c r="M157" s="77">
        <v>0</v>
      </c>
      <c r="N157" s="77">
        <v>0</v>
      </c>
      <c r="O157" s="76">
        <v>2534.67</v>
      </c>
      <c r="P157" s="77">
        <v>0</v>
      </c>
      <c r="Q157" s="77">
        <v>0</v>
      </c>
      <c r="R157" s="77">
        <v>0</v>
      </c>
      <c r="S157" s="77">
        <v>0</v>
      </c>
      <c r="T157" s="76">
        <v>7747.56</v>
      </c>
      <c r="U157" s="77">
        <v>0</v>
      </c>
      <c r="V157" s="77">
        <v>0</v>
      </c>
      <c r="W157" s="77">
        <v>0</v>
      </c>
      <c r="X157" s="77">
        <v>0</v>
      </c>
      <c r="Y157" s="77">
        <v>0</v>
      </c>
      <c r="Z157" s="77">
        <v>0</v>
      </c>
    </row>
    <row r="158" spans="1:26" s="73" customFormat="1" x14ac:dyDescent="0.2">
      <c r="A158" s="39" t="s">
        <v>310</v>
      </c>
      <c r="B158" s="39" t="s">
        <v>311</v>
      </c>
      <c r="C158" s="39" t="s">
        <v>429</v>
      </c>
      <c r="D158" s="76">
        <v>3449763</v>
      </c>
      <c r="E158" s="77">
        <v>0</v>
      </c>
      <c r="F158" s="76">
        <v>2510625</v>
      </c>
      <c r="G158" s="76">
        <v>192325</v>
      </c>
      <c r="H158" s="76">
        <v>160290</v>
      </c>
      <c r="I158" s="76">
        <v>37592</v>
      </c>
      <c r="J158" s="76">
        <v>228085</v>
      </c>
      <c r="K158" s="76">
        <v>16360</v>
      </c>
      <c r="L158" s="76">
        <v>105917</v>
      </c>
      <c r="M158" s="76">
        <v>85224</v>
      </c>
      <c r="N158" s="77">
        <v>0</v>
      </c>
      <c r="O158" s="77">
        <v>0</v>
      </c>
      <c r="P158" s="77">
        <v>0</v>
      </c>
      <c r="Q158" s="77">
        <v>0</v>
      </c>
      <c r="R158" s="77">
        <v>0</v>
      </c>
      <c r="S158" s="77">
        <v>0</v>
      </c>
      <c r="T158" s="76">
        <v>77676</v>
      </c>
      <c r="U158" s="77">
        <v>0</v>
      </c>
      <c r="V158" s="76">
        <v>35669</v>
      </c>
      <c r="W158" s="77">
        <v>0</v>
      </c>
      <c r="X158" s="77">
        <v>0</v>
      </c>
      <c r="Y158" s="77">
        <v>0</v>
      </c>
      <c r="Z158" s="77">
        <v>0</v>
      </c>
    </row>
    <row r="159" spans="1:26" s="73" customFormat="1" x14ac:dyDescent="0.2">
      <c r="A159" s="39" t="s">
        <v>312</v>
      </c>
      <c r="B159" s="39" t="s">
        <v>313</v>
      </c>
      <c r="C159" s="39" t="s">
        <v>429</v>
      </c>
      <c r="D159" s="76">
        <v>1893953.46</v>
      </c>
      <c r="E159" s="77">
        <v>0</v>
      </c>
      <c r="F159" s="76">
        <v>1384262.76</v>
      </c>
      <c r="G159" s="76">
        <v>11621.44</v>
      </c>
      <c r="H159" s="76">
        <v>56920.42</v>
      </c>
      <c r="I159" s="76">
        <v>16838.77</v>
      </c>
      <c r="J159" s="76">
        <v>94628.5</v>
      </c>
      <c r="K159" s="76">
        <v>32293.71</v>
      </c>
      <c r="L159" s="76">
        <v>67825.31</v>
      </c>
      <c r="M159" s="77">
        <v>0</v>
      </c>
      <c r="N159" s="77">
        <v>0</v>
      </c>
      <c r="O159" s="76">
        <v>119998.61</v>
      </c>
      <c r="P159" s="77">
        <v>0</v>
      </c>
      <c r="Q159" s="77">
        <v>0</v>
      </c>
      <c r="R159" s="77">
        <v>0</v>
      </c>
      <c r="S159" s="77">
        <v>0</v>
      </c>
      <c r="T159" s="76">
        <v>109563.94</v>
      </c>
      <c r="U159" s="77">
        <v>0</v>
      </c>
      <c r="V159" s="77">
        <v>0</v>
      </c>
      <c r="W159" s="77">
        <v>0</v>
      </c>
      <c r="X159" s="77">
        <v>0</v>
      </c>
      <c r="Y159" s="77">
        <v>0</v>
      </c>
      <c r="Z159" s="77">
        <v>0</v>
      </c>
    </row>
    <row r="160" spans="1:26" s="73" customFormat="1" x14ac:dyDescent="0.2">
      <c r="A160" s="39" t="s">
        <v>314</v>
      </c>
      <c r="B160" s="39" t="s">
        <v>315</v>
      </c>
      <c r="C160" s="39" t="s">
        <v>429</v>
      </c>
      <c r="D160" s="76">
        <v>225308.47</v>
      </c>
      <c r="E160" s="77">
        <v>0</v>
      </c>
      <c r="F160" s="76">
        <v>192988.5</v>
      </c>
      <c r="G160" s="77">
        <v>0</v>
      </c>
      <c r="H160" s="77">
        <v>0</v>
      </c>
      <c r="I160" s="76">
        <v>11353.48</v>
      </c>
      <c r="J160" s="76">
        <v>16117.31</v>
      </c>
      <c r="K160" s="77">
        <v>0</v>
      </c>
      <c r="L160" s="77">
        <v>0</v>
      </c>
      <c r="M160" s="77">
        <v>0</v>
      </c>
      <c r="N160" s="77">
        <v>0</v>
      </c>
      <c r="O160" s="77">
        <v>0</v>
      </c>
      <c r="P160" s="77">
        <v>0</v>
      </c>
      <c r="Q160" s="77">
        <v>0</v>
      </c>
      <c r="R160" s="77">
        <v>0</v>
      </c>
      <c r="S160" s="77">
        <v>0</v>
      </c>
      <c r="T160" s="76">
        <v>4849.18</v>
      </c>
      <c r="U160" s="77">
        <v>0</v>
      </c>
      <c r="V160" s="77">
        <v>0</v>
      </c>
      <c r="W160" s="77">
        <v>0</v>
      </c>
      <c r="X160" s="77">
        <v>0</v>
      </c>
      <c r="Y160" s="77">
        <v>0</v>
      </c>
      <c r="Z160" s="77">
        <v>0</v>
      </c>
    </row>
    <row r="161" spans="1:26" s="73" customFormat="1" x14ac:dyDescent="0.2">
      <c r="A161" s="39" t="s">
        <v>316</v>
      </c>
      <c r="B161" s="39" t="s">
        <v>317</v>
      </c>
      <c r="C161" s="39" t="s">
        <v>429</v>
      </c>
      <c r="D161" s="76">
        <v>2742805.67</v>
      </c>
      <c r="E161" s="77">
        <v>0</v>
      </c>
      <c r="F161" s="76">
        <v>1855680.97</v>
      </c>
      <c r="G161" s="76">
        <v>101300.79</v>
      </c>
      <c r="H161" s="76">
        <v>97912.91</v>
      </c>
      <c r="I161" s="76">
        <v>27284.74</v>
      </c>
      <c r="J161" s="76">
        <v>213511.38</v>
      </c>
      <c r="K161" s="76">
        <v>47337.68</v>
      </c>
      <c r="L161" s="76">
        <v>121708.61</v>
      </c>
      <c r="M161" s="76">
        <v>150938.32</v>
      </c>
      <c r="N161" s="77">
        <v>0</v>
      </c>
      <c r="O161" s="77">
        <v>0</v>
      </c>
      <c r="P161" s="77">
        <v>0</v>
      </c>
      <c r="Q161" s="77">
        <v>0</v>
      </c>
      <c r="R161" s="77">
        <v>0</v>
      </c>
      <c r="S161" s="77">
        <v>0</v>
      </c>
      <c r="T161" s="76">
        <v>92844.3</v>
      </c>
      <c r="U161" s="77">
        <v>0</v>
      </c>
      <c r="V161" s="76">
        <v>34285.97</v>
      </c>
      <c r="W161" s="77">
        <v>0</v>
      </c>
      <c r="X161" s="77">
        <v>0</v>
      </c>
      <c r="Y161" s="77">
        <v>0</v>
      </c>
      <c r="Z161" s="77">
        <v>0</v>
      </c>
    </row>
    <row r="162" spans="1:26" s="73" customFormat="1" x14ac:dyDescent="0.2">
      <c r="A162" s="39" t="s">
        <v>318</v>
      </c>
      <c r="B162" s="39" t="s">
        <v>319</v>
      </c>
      <c r="C162" s="39" t="s">
        <v>429</v>
      </c>
      <c r="D162" s="76">
        <v>3220975.89</v>
      </c>
      <c r="E162" s="77">
        <v>0</v>
      </c>
      <c r="F162" s="76">
        <v>2373111.73</v>
      </c>
      <c r="G162" s="76">
        <v>144546.29999999999</v>
      </c>
      <c r="H162" s="76">
        <v>126061.35</v>
      </c>
      <c r="I162" s="76">
        <v>26492.17</v>
      </c>
      <c r="J162" s="76">
        <v>172884.65</v>
      </c>
      <c r="K162" s="76">
        <v>77727.06</v>
      </c>
      <c r="L162" s="76">
        <v>111057.28</v>
      </c>
      <c r="M162" s="76">
        <v>115846.45</v>
      </c>
      <c r="N162" s="77">
        <v>0</v>
      </c>
      <c r="O162" s="77">
        <v>0</v>
      </c>
      <c r="P162" s="77">
        <v>0</v>
      </c>
      <c r="Q162" s="77">
        <v>0</v>
      </c>
      <c r="R162" s="77">
        <v>0</v>
      </c>
      <c r="S162" s="77">
        <v>0</v>
      </c>
      <c r="T162" s="76">
        <v>73248.899999999994</v>
      </c>
      <c r="U162" s="77">
        <v>0</v>
      </c>
      <c r="V162" s="77">
        <v>0</v>
      </c>
      <c r="W162" s="77">
        <v>0</v>
      </c>
      <c r="X162" s="77">
        <v>0</v>
      </c>
      <c r="Y162" s="77">
        <v>0</v>
      </c>
      <c r="Z162" s="77">
        <v>0</v>
      </c>
    </row>
    <row r="163" spans="1:26" s="73" customFormat="1" x14ac:dyDescent="0.2">
      <c r="A163" s="39" t="s">
        <v>320</v>
      </c>
      <c r="B163" s="39" t="s">
        <v>321</v>
      </c>
      <c r="C163" s="39" t="s">
        <v>429</v>
      </c>
      <c r="D163" s="76">
        <v>2441141</v>
      </c>
      <c r="E163" s="77">
        <v>0</v>
      </c>
      <c r="F163" s="76">
        <v>1656928</v>
      </c>
      <c r="G163" s="76">
        <v>151284</v>
      </c>
      <c r="H163" s="76">
        <v>171599</v>
      </c>
      <c r="I163" s="76">
        <v>44182</v>
      </c>
      <c r="J163" s="76">
        <v>147498</v>
      </c>
      <c r="K163" s="76">
        <v>28266</v>
      </c>
      <c r="L163" s="76">
        <v>50431</v>
      </c>
      <c r="M163" s="77">
        <v>0</v>
      </c>
      <c r="N163" s="76">
        <v>105148</v>
      </c>
      <c r="O163" s="77">
        <v>0</v>
      </c>
      <c r="P163" s="77">
        <v>0</v>
      </c>
      <c r="Q163" s="77">
        <v>0</v>
      </c>
      <c r="R163" s="77">
        <v>0</v>
      </c>
      <c r="S163" s="77">
        <v>0</v>
      </c>
      <c r="T163" s="76">
        <v>55227</v>
      </c>
      <c r="U163" s="77">
        <v>0</v>
      </c>
      <c r="V163" s="76">
        <v>30578</v>
      </c>
      <c r="W163" s="77">
        <v>0</v>
      </c>
      <c r="X163" s="77">
        <v>0</v>
      </c>
      <c r="Y163" s="77">
        <v>0</v>
      </c>
      <c r="Z163" s="77">
        <v>0</v>
      </c>
    </row>
    <row r="164" spans="1:26" s="73" customFormat="1" x14ac:dyDescent="0.2">
      <c r="A164" s="39" t="s">
        <v>322</v>
      </c>
      <c r="B164" s="39" t="s">
        <v>323</v>
      </c>
      <c r="C164" s="39" t="s">
        <v>429</v>
      </c>
      <c r="D164" s="76">
        <v>2711433</v>
      </c>
      <c r="E164" s="77">
        <v>0</v>
      </c>
      <c r="F164" s="76">
        <v>1815185</v>
      </c>
      <c r="G164" s="76">
        <v>109294</v>
      </c>
      <c r="H164" s="76">
        <v>119220</v>
      </c>
      <c r="I164" s="76">
        <v>64137</v>
      </c>
      <c r="J164" s="76">
        <v>136123</v>
      </c>
      <c r="K164" s="76">
        <v>29328</v>
      </c>
      <c r="L164" s="76">
        <v>85713</v>
      </c>
      <c r="M164" s="77">
        <v>0</v>
      </c>
      <c r="N164" s="77">
        <v>0</v>
      </c>
      <c r="O164" s="76">
        <v>212254</v>
      </c>
      <c r="P164" s="77">
        <v>0</v>
      </c>
      <c r="Q164" s="77">
        <v>0</v>
      </c>
      <c r="R164" s="77">
        <v>0</v>
      </c>
      <c r="S164" s="77">
        <v>0</v>
      </c>
      <c r="T164" s="76">
        <v>140179</v>
      </c>
      <c r="U164" s="77">
        <v>0</v>
      </c>
      <c r="V164" s="77">
        <v>0</v>
      </c>
      <c r="W164" s="77">
        <v>0</v>
      </c>
      <c r="X164" s="77">
        <v>0</v>
      </c>
      <c r="Y164" s="77">
        <v>0</v>
      </c>
      <c r="Z164" s="77">
        <v>0</v>
      </c>
    </row>
    <row r="165" spans="1:26" s="73" customFormat="1" x14ac:dyDescent="0.2">
      <c r="A165" s="39" t="s">
        <v>324</v>
      </c>
      <c r="B165" s="39" t="s">
        <v>325</v>
      </c>
      <c r="C165" s="39" t="s">
        <v>429</v>
      </c>
      <c r="D165" s="76">
        <v>1566109</v>
      </c>
      <c r="E165" s="77">
        <v>0</v>
      </c>
      <c r="F165" s="76">
        <v>1104948</v>
      </c>
      <c r="G165" s="76">
        <v>74437</v>
      </c>
      <c r="H165" s="76">
        <v>52060</v>
      </c>
      <c r="I165" s="76">
        <v>155199</v>
      </c>
      <c r="J165" s="77">
        <v>0</v>
      </c>
      <c r="K165" s="76">
        <v>50154</v>
      </c>
      <c r="L165" s="76">
        <v>41912</v>
      </c>
      <c r="M165" s="77">
        <v>0</v>
      </c>
      <c r="N165" s="77">
        <v>0</v>
      </c>
      <c r="O165" s="76">
        <v>46808</v>
      </c>
      <c r="P165" s="77">
        <v>0</v>
      </c>
      <c r="Q165" s="77">
        <v>0</v>
      </c>
      <c r="R165" s="77">
        <v>0</v>
      </c>
      <c r="S165" s="77">
        <v>0</v>
      </c>
      <c r="T165" s="76">
        <v>40591</v>
      </c>
      <c r="U165" s="77">
        <v>0</v>
      </c>
      <c r="V165" s="77">
        <v>0</v>
      </c>
      <c r="W165" s="77">
        <v>0</v>
      </c>
      <c r="X165" s="77">
        <v>0</v>
      </c>
      <c r="Y165" s="77">
        <v>0</v>
      </c>
      <c r="Z165" s="77">
        <v>0</v>
      </c>
    </row>
    <row r="166" spans="1:26" s="73" customFormat="1" x14ac:dyDescent="0.2">
      <c r="A166" s="39" t="s">
        <v>326</v>
      </c>
      <c r="B166" s="39" t="s">
        <v>327</v>
      </c>
      <c r="C166" s="39" t="s">
        <v>429</v>
      </c>
      <c r="D166" s="76">
        <v>2910399.1</v>
      </c>
      <c r="E166" s="77">
        <v>0</v>
      </c>
      <c r="F166" s="76">
        <v>1949449.16</v>
      </c>
      <c r="G166" s="76">
        <v>107447.01</v>
      </c>
      <c r="H166" s="76">
        <v>68541.38</v>
      </c>
      <c r="I166" s="76">
        <v>66017.440000000002</v>
      </c>
      <c r="J166" s="76">
        <v>190587.04</v>
      </c>
      <c r="K166" s="76">
        <v>68236.78</v>
      </c>
      <c r="L166" s="76">
        <v>151464.09</v>
      </c>
      <c r="M166" s="77">
        <v>0</v>
      </c>
      <c r="N166" s="76">
        <v>7361.19</v>
      </c>
      <c r="O166" s="76">
        <v>133538.92000000001</v>
      </c>
      <c r="P166" s="76">
        <v>9731.74</v>
      </c>
      <c r="Q166" s="76">
        <v>26833.67</v>
      </c>
      <c r="R166" s="77">
        <v>0</v>
      </c>
      <c r="S166" s="77">
        <v>0</v>
      </c>
      <c r="T166" s="76">
        <v>64876.71</v>
      </c>
      <c r="U166" s="76">
        <v>24558.080000000002</v>
      </c>
      <c r="V166" s="76">
        <v>38761.050000000003</v>
      </c>
      <c r="W166" s="76">
        <v>2994.84</v>
      </c>
      <c r="X166" s="77">
        <v>0</v>
      </c>
      <c r="Y166" s="77">
        <v>0</v>
      </c>
      <c r="Z166" s="77">
        <v>0</v>
      </c>
    </row>
    <row r="167" spans="1:26" s="73" customFormat="1" x14ac:dyDescent="0.2">
      <c r="A167" s="39" t="s">
        <v>328</v>
      </c>
      <c r="B167" s="39" t="s">
        <v>329</v>
      </c>
      <c r="C167" s="39" t="s">
        <v>429</v>
      </c>
      <c r="D167" s="76">
        <v>1315847</v>
      </c>
      <c r="E167" s="77">
        <v>0</v>
      </c>
      <c r="F167" s="76">
        <v>889255</v>
      </c>
      <c r="G167" s="76">
        <v>119788</v>
      </c>
      <c r="H167" s="77">
        <v>0</v>
      </c>
      <c r="I167" s="76">
        <v>26404</v>
      </c>
      <c r="J167" s="76">
        <v>87405</v>
      </c>
      <c r="K167" s="76">
        <v>19440</v>
      </c>
      <c r="L167" s="76">
        <v>55340</v>
      </c>
      <c r="M167" s="77">
        <v>0</v>
      </c>
      <c r="N167" s="77">
        <v>0</v>
      </c>
      <c r="O167" s="76">
        <v>77871</v>
      </c>
      <c r="P167" s="77">
        <v>0</v>
      </c>
      <c r="Q167" s="77">
        <v>0</v>
      </c>
      <c r="R167" s="77">
        <v>0</v>
      </c>
      <c r="S167" s="77">
        <v>0</v>
      </c>
      <c r="T167" s="76">
        <v>40344</v>
      </c>
      <c r="U167" s="77">
        <v>0</v>
      </c>
      <c r="V167" s="77">
        <v>0</v>
      </c>
      <c r="W167" s="77">
        <v>0</v>
      </c>
      <c r="X167" s="77">
        <v>0</v>
      </c>
      <c r="Y167" s="77">
        <v>0</v>
      </c>
      <c r="Z167" s="77">
        <v>0</v>
      </c>
    </row>
    <row r="168" spans="1:26" s="73" customFormat="1" x14ac:dyDescent="0.2">
      <c r="A168" s="39" t="s">
        <v>330</v>
      </c>
      <c r="B168" s="39" t="s">
        <v>331</v>
      </c>
      <c r="C168" s="39" t="s">
        <v>429</v>
      </c>
      <c r="D168" s="76">
        <v>12945553.310000001</v>
      </c>
      <c r="E168" s="77">
        <v>0</v>
      </c>
      <c r="F168" s="76">
        <v>10480584.01</v>
      </c>
      <c r="G168" s="76">
        <v>276184.61</v>
      </c>
      <c r="H168" s="76">
        <v>255214</v>
      </c>
      <c r="I168" s="76">
        <v>42932.38</v>
      </c>
      <c r="J168" s="76">
        <v>496719.87</v>
      </c>
      <c r="K168" s="76">
        <v>139737.89000000001</v>
      </c>
      <c r="L168" s="76">
        <v>417932.6</v>
      </c>
      <c r="M168" s="77">
        <v>0</v>
      </c>
      <c r="N168" s="76">
        <v>481072.32</v>
      </c>
      <c r="O168" s="77">
        <v>0</v>
      </c>
      <c r="P168" s="77">
        <v>0</v>
      </c>
      <c r="Q168" s="77">
        <v>0</v>
      </c>
      <c r="R168" s="77">
        <v>0</v>
      </c>
      <c r="S168" s="77">
        <v>0</v>
      </c>
      <c r="T168" s="76">
        <v>355175.63</v>
      </c>
      <c r="U168" s="77">
        <v>0</v>
      </c>
      <c r="V168" s="77">
        <v>0</v>
      </c>
      <c r="W168" s="77">
        <v>0</v>
      </c>
      <c r="X168" s="77">
        <v>0</v>
      </c>
      <c r="Y168" s="77">
        <v>0</v>
      </c>
      <c r="Z168" s="77">
        <v>0</v>
      </c>
    </row>
    <row r="169" spans="1:26" s="73" customFormat="1" x14ac:dyDescent="0.2">
      <c r="A169" s="39" t="s">
        <v>332</v>
      </c>
      <c r="B169" s="39" t="s">
        <v>333</v>
      </c>
      <c r="C169" s="39" t="s">
        <v>429</v>
      </c>
      <c r="D169" s="76">
        <v>2351928.34</v>
      </c>
      <c r="E169" s="77">
        <v>0</v>
      </c>
      <c r="F169" s="76">
        <v>1712246.86</v>
      </c>
      <c r="G169" s="76">
        <v>29928.86</v>
      </c>
      <c r="H169" s="76">
        <v>52202.81</v>
      </c>
      <c r="I169" s="76">
        <v>75775.429999999993</v>
      </c>
      <c r="J169" s="76">
        <v>108605.83</v>
      </c>
      <c r="K169" s="76">
        <v>65600.69</v>
      </c>
      <c r="L169" s="76">
        <v>139634.75</v>
      </c>
      <c r="M169" s="77">
        <v>0</v>
      </c>
      <c r="N169" s="77">
        <v>0</v>
      </c>
      <c r="O169" s="76">
        <v>117423.53</v>
      </c>
      <c r="P169" s="77">
        <v>0</v>
      </c>
      <c r="Q169" s="77">
        <v>0</v>
      </c>
      <c r="R169" s="77">
        <v>0</v>
      </c>
      <c r="S169" s="77">
        <v>0</v>
      </c>
      <c r="T169" s="76">
        <v>50509.58</v>
      </c>
      <c r="U169" s="77">
        <v>0</v>
      </c>
      <c r="V169" s="77">
        <v>0</v>
      </c>
      <c r="W169" s="77">
        <v>0</v>
      </c>
      <c r="X169" s="77">
        <v>0</v>
      </c>
      <c r="Y169" s="77">
        <v>0</v>
      </c>
      <c r="Z169" s="77">
        <v>0</v>
      </c>
    </row>
    <row r="170" spans="1:26" s="73" customFormat="1" x14ac:dyDescent="0.2">
      <c r="A170" s="39" t="s">
        <v>334</v>
      </c>
      <c r="B170" s="39" t="s">
        <v>335</v>
      </c>
      <c r="C170" s="39" t="s">
        <v>429</v>
      </c>
      <c r="D170" s="76">
        <v>3868330.18</v>
      </c>
      <c r="E170" s="77">
        <v>0</v>
      </c>
      <c r="F170" s="76">
        <v>2914210.58</v>
      </c>
      <c r="G170" s="76">
        <v>124507.69</v>
      </c>
      <c r="H170" s="76">
        <v>159824.31</v>
      </c>
      <c r="I170" s="76">
        <v>21760.63</v>
      </c>
      <c r="J170" s="76">
        <v>179572.01</v>
      </c>
      <c r="K170" s="76">
        <v>34051.379999999997</v>
      </c>
      <c r="L170" s="76">
        <v>89934.09</v>
      </c>
      <c r="M170" s="77">
        <v>0</v>
      </c>
      <c r="N170" s="77">
        <v>0</v>
      </c>
      <c r="O170" s="76">
        <v>211279.67</v>
      </c>
      <c r="P170" s="77">
        <v>0</v>
      </c>
      <c r="Q170" s="77">
        <v>0</v>
      </c>
      <c r="R170" s="77">
        <v>0</v>
      </c>
      <c r="S170" s="77">
        <v>0</v>
      </c>
      <c r="T170" s="76">
        <v>90502.83</v>
      </c>
      <c r="U170" s="77">
        <v>0</v>
      </c>
      <c r="V170" s="76">
        <v>42686.99</v>
      </c>
      <c r="W170" s="77">
        <v>0</v>
      </c>
      <c r="X170" s="77">
        <v>0</v>
      </c>
      <c r="Y170" s="77">
        <v>0</v>
      </c>
      <c r="Z170" s="77">
        <v>0</v>
      </c>
    </row>
    <row r="171" spans="1:26" s="73" customFormat="1" x14ac:dyDescent="0.2">
      <c r="A171" s="39" t="s">
        <v>336</v>
      </c>
      <c r="B171" s="39" t="s">
        <v>337</v>
      </c>
      <c r="C171" s="39" t="s">
        <v>429</v>
      </c>
      <c r="D171" s="76">
        <v>2359387.5</v>
      </c>
      <c r="E171" s="77">
        <v>0</v>
      </c>
      <c r="F171" s="76">
        <v>1712440.49</v>
      </c>
      <c r="G171" s="76">
        <v>9802.23</v>
      </c>
      <c r="H171" s="76">
        <v>29406.68</v>
      </c>
      <c r="I171" s="76">
        <v>63714.48</v>
      </c>
      <c r="J171" s="76">
        <v>83318.929999999993</v>
      </c>
      <c r="K171" s="77">
        <v>0</v>
      </c>
      <c r="L171" s="76">
        <v>151934.53</v>
      </c>
      <c r="M171" s="76">
        <v>181341.2</v>
      </c>
      <c r="N171" s="77">
        <v>0</v>
      </c>
      <c r="O171" s="77">
        <v>0</v>
      </c>
      <c r="P171" s="77">
        <v>0</v>
      </c>
      <c r="Q171" s="77">
        <v>0</v>
      </c>
      <c r="R171" s="77">
        <v>0</v>
      </c>
      <c r="S171" s="77">
        <v>0</v>
      </c>
      <c r="T171" s="76">
        <v>127428.96</v>
      </c>
      <c r="U171" s="77">
        <v>0</v>
      </c>
      <c r="V171" s="77">
        <v>0</v>
      </c>
      <c r="W171" s="77">
        <v>0</v>
      </c>
      <c r="X171" s="77">
        <v>0</v>
      </c>
      <c r="Y171" s="77">
        <v>0</v>
      </c>
      <c r="Z171" s="77">
        <v>0</v>
      </c>
    </row>
    <row r="172" spans="1:26" s="73" customFormat="1" x14ac:dyDescent="0.2">
      <c r="A172" s="39" t="s">
        <v>336</v>
      </c>
      <c r="B172" s="39" t="s">
        <v>337</v>
      </c>
      <c r="C172" s="39" t="s">
        <v>430</v>
      </c>
      <c r="D172" s="76">
        <v>216985</v>
      </c>
      <c r="E172" s="77">
        <v>0</v>
      </c>
      <c r="F172" s="76">
        <v>216985</v>
      </c>
      <c r="G172" s="77">
        <v>0</v>
      </c>
      <c r="H172" s="77">
        <v>0</v>
      </c>
      <c r="I172" s="77">
        <v>0</v>
      </c>
      <c r="J172" s="77">
        <v>0</v>
      </c>
      <c r="K172" s="77">
        <v>0</v>
      </c>
      <c r="L172" s="77">
        <v>0</v>
      </c>
      <c r="M172" s="77">
        <v>0</v>
      </c>
      <c r="N172" s="77">
        <v>0</v>
      </c>
      <c r="O172" s="77">
        <v>0</v>
      </c>
      <c r="P172" s="77">
        <v>0</v>
      </c>
      <c r="Q172" s="77">
        <v>0</v>
      </c>
      <c r="R172" s="77">
        <v>0</v>
      </c>
      <c r="S172" s="77">
        <v>0</v>
      </c>
      <c r="T172" s="77">
        <v>0</v>
      </c>
      <c r="U172" s="77">
        <v>0</v>
      </c>
      <c r="V172" s="77">
        <v>0</v>
      </c>
      <c r="W172" s="77">
        <v>0</v>
      </c>
      <c r="X172" s="77">
        <v>0</v>
      </c>
      <c r="Y172" s="77">
        <v>0</v>
      </c>
      <c r="Z172" s="77">
        <v>0</v>
      </c>
    </row>
    <row r="173" spans="1:26" s="73" customFormat="1" x14ac:dyDescent="0.2">
      <c r="A173" s="39" t="s">
        <v>338</v>
      </c>
      <c r="B173" s="39" t="s">
        <v>339</v>
      </c>
      <c r="C173" s="39" t="s">
        <v>429</v>
      </c>
      <c r="D173" s="76">
        <v>178821.59</v>
      </c>
      <c r="E173" s="77">
        <v>0</v>
      </c>
      <c r="F173" s="76">
        <v>178821.59</v>
      </c>
      <c r="G173" s="77">
        <v>0</v>
      </c>
      <c r="H173" s="77">
        <v>0</v>
      </c>
      <c r="I173" s="77">
        <v>0</v>
      </c>
      <c r="J173" s="77">
        <v>0</v>
      </c>
      <c r="K173" s="77">
        <v>0</v>
      </c>
      <c r="L173" s="77">
        <v>0</v>
      </c>
      <c r="M173" s="77">
        <v>0</v>
      </c>
      <c r="N173" s="77">
        <v>0</v>
      </c>
      <c r="O173" s="77">
        <v>0</v>
      </c>
      <c r="P173" s="77">
        <v>0</v>
      </c>
      <c r="Q173" s="77">
        <v>0</v>
      </c>
      <c r="R173" s="77">
        <v>0</v>
      </c>
      <c r="S173" s="77">
        <v>0</v>
      </c>
      <c r="T173" s="77">
        <v>0</v>
      </c>
      <c r="U173" s="77">
        <v>0</v>
      </c>
      <c r="V173" s="77">
        <v>0</v>
      </c>
      <c r="W173" s="77">
        <v>0</v>
      </c>
      <c r="X173" s="77">
        <v>0</v>
      </c>
      <c r="Y173" s="77">
        <v>0</v>
      </c>
      <c r="Z173" s="77">
        <v>0</v>
      </c>
    </row>
    <row r="174" spans="1:26" s="73" customFormat="1" x14ac:dyDescent="0.2">
      <c r="A174" s="39" t="s">
        <v>340</v>
      </c>
      <c r="B174" s="39" t="s">
        <v>341</v>
      </c>
      <c r="C174" s="39" t="s">
        <v>429</v>
      </c>
      <c r="D174" s="76">
        <v>6026715.0499999998</v>
      </c>
      <c r="E174" s="77">
        <v>0</v>
      </c>
      <c r="F174" s="76">
        <v>4413299.4800000004</v>
      </c>
      <c r="G174" s="76">
        <v>250308</v>
      </c>
      <c r="H174" s="76">
        <v>268234.71000000002</v>
      </c>
      <c r="I174" s="76">
        <v>62577</v>
      </c>
      <c r="J174" s="76">
        <v>320480.28000000003</v>
      </c>
      <c r="K174" s="76">
        <v>80717.399999999994</v>
      </c>
      <c r="L174" s="76">
        <v>232961.31</v>
      </c>
      <c r="M174" s="77">
        <v>0</v>
      </c>
      <c r="N174" s="77">
        <v>0</v>
      </c>
      <c r="O174" s="76">
        <v>228812.64</v>
      </c>
      <c r="P174" s="77">
        <v>0</v>
      </c>
      <c r="Q174" s="77">
        <v>0</v>
      </c>
      <c r="R174" s="77">
        <v>0</v>
      </c>
      <c r="S174" s="77">
        <v>0</v>
      </c>
      <c r="T174" s="76">
        <v>169324.23</v>
      </c>
      <c r="U174" s="77">
        <v>0</v>
      </c>
      <c r="V174" s="77">
        <v>0</v>
      </c>
      <c r="W174" s="77">
        <v>0</v>
      </c>
      <c r="X174" s="77">
        <v>0</v>
      </c>
      <c r="Y174" s="77">
        <v>0</v>
      </c>
      <c r="Z174" s="77">
        <v>0</v>
      </c>
    </row>
    <row r="175" spans="1:26" s="73" customFormat="1" x14ac:dyDescent="0.2">
      <c r="A175" s="39" t="s">
        <v>342</v>
      </c>
      <c r="B175" s="39" t="s">
        <v>343</v>
      </c>
      <c r="C175" s="39" t="s">
        <v>429</v>
      </c>
      <c r="D175" s="76">
        <v>942708.56</v>
      </c>
      <c r="E175" s="77">
        <v>0</v>
      </c>
      <c r="F175" s="76">
        <v>620181.87</v>
      </c>
      <c r="G175" s="76">
        <v>45056.62</v>
      </c>
      <c r="H175" s="76">
        <v>35257.61</v>
      </c>
      <c r="I175" s="76">
        <v>36142.71</v>
      </c>
      <c r="J175" s="76">
        <v>60999</v>
      </c>
      <c r="K175" s="76">
        <v>36388.85</v>
      </c>
      <c r="L175" s="76">
        <v>53876.25</v>
      </c>
      <c r="M175" s="77">
        <v>0</v>
      </c>
      <c r="N175" s="77">
        <v>0</v>
      </c>
      <c r="O175" s="76">
        <v>27794.44</v>
      </c>
      <c r="P175" s="77">
        <v>0</v>
      </c>
      <c r="Q175" s="77">
        <v>0</v>
      </c>
      <c r="R175" s="77">
        <v>0</v>
      </c>
      <c r="S175" s="77">
        <v>0</v>
      </c>
      <c r="T175" s="76">
        <v>27011.21</v>
      </c>
      <c r="U175" s="77">
        <v>0</v>
      </c>
      <c r="V175" s="77">
        <v>0</v>
      </c>
      <c r="W175" s="77">
        <v>0</v>
      </c>
      <c r="X175" s="77">
        <v>0</v>
      </c>
      <c r="Y175" s="77">
        <v>0</v>
      </c>
      <c r="Z175" s="77">
        <v>0</v>
      </c>
    </row>
    <row r="176" spans="1:26" s="73" customFormat="1" x14ac:dyDescent="0.2">
      <c r="A176" s="39" t="s">
        <v>344</v>
      </c>
      <c r="B176" s="39" t="s">
        <v>345</v>
      </c>
      <c r="C176" s="39" t="s">
        <v>429</v>
      </c>
      <c r="D176" s="76">
        <v>919586.22</v>
      </c>
      <c r="E176" s="77">
        <v>0</v>
      </c>
      <c r="F176" s="76">
        <v>725651.22</v>
      </c>
      <c r="G176" s="76">
        <v>18296</v>
      </c>
      <c r="H176" s="76">
        <v>20125</v>
      </c>
      <c r="I176" s="76">
        <v>3659</v>
      </c>
      <c r="J176" s="76">
        <v>29273</v>
      </c>
      <c r="K176" s="76">
        <v>10978</v>
      </c>
      <c r="L176" s="76">
        <v>18296</v>
      </c>
      <c r="M176" s="77">
        <v>0</v>
      </c>
      <c r="N176" s="77">
        <v>0</v>
      </c>
      <c r="O176" s="76">
        <v>31103</v>
      </c>
      <c r="P176" s="77">
        <v>0</v>
      </c>
      <c r="Q176" s="77">
        <v>0</v>
      </c>
      <c r="R176" s="77">
        <v>0</v>
      </c>
      <c r="S176" s="77">
        <v>0</v>
      </c>
      <c r="T176" s="76">
        <v>29273</v>
      </c>
      <c r="U176" s="77">
        <v>0</v>
      </c>
      <c r="V176" s="76">
        <v>32932</v>
      </c>
      <c r="W176" s="77">
        <v>0</v>
      </c>
      <c r="X176" s="77">
        <v>0</v>
      </c>
      <c r="Y176" s="77">
        <v>0</v>
      </c>
      <c r="Z176" s="77">
        <v>0</v>
      </c>
    </row>
    <row r="177" spans="1:26" s="73" customFormat="1" x14ac:dyDescent="0.2">
      <c r="A177" s="39" t="s">
        <v>346</v>
      </c>
      <c r="B177" s="39" t="s">
        <v>347</v>
      </c>
      <c r="C177" s="39" t="s">
        <v>429</v>
      </c>
      <c r="D177" s="76">
        <v>1710001.05</v>
      </c>
      <c r="E177" s="77">
        <v>0</v>
      </c>
      <c r="F177" s="76">
        <v>1354679.24</v>
      </c>
      <c r="G177" s="76">
        <v>67829.42</v>
      </c>
      <c r="H177" s="76">
        <v>14981.4</v>
      </c>
      <c r="I177" s="76">
        <v>35340.81</v>
      </c>
      <c r="J177" s="76">
        <v>83916.17</v>
      </c>
      <c r="K177" s="76">
        <v>11590.61</v>
      </c>
      <c r="L177" s="76">
        <v>41902.58</v>
      </c>
      <c r="M177" s="77">
        <v>0</v>
      </c>
      <c r="N177" s="77">
        <v>0</v>
      </c>
      <c r="O177" s="76">
        <v>65772.7</v>
      </c>
      <c r="P177" s="77">
        <v>0</v>
      </c>
      <c r="Q177" s="77">
        <v>0</v>
      </c>
      <c r="R177" s="77">
        <v>0</v>
      </c>
      <c r="S177" s="77">
        <v>0</v>
      </c>
      <c r="T177" s="76">
        <v>33988.120000000003</v>
      </c>
      <c r="U177" s="77">
        <v>0</v>
      </c>
      <c r="V177" s="77">
        <v>0</v>
      </c>
      <c r="W177" s="77">
        <v>0</v>
      </c>
      <c r="X177" s="77">
        <v>0</v>
      </c>
      <c r="Y177" s="77">
        <v>0</v>
      </c>
      <c r="Z177" s="77">
        <v>0</v>
      </c>
    </row>
    <row r="178" spans="1:26" s="73" customFormat="1" x14ac:dyDescent="0.2">
      <c r="A178" s="39" t="s">
        <v>348</v>
      </c>
      <c r="B178" s="39" t="s">
        <v>349</v>
      </c>
      <c r="C178" s="39" t="s">
        <v>429</v>
      </c>
      <c r="D178" s="78">
        <v>4064664.6</v>
      </c>
      <c r="E178" s="79">
        <v>0</v>
      </c>
      <c r="F178" s="78">
        <v>2975399.54</v>
      </c>
      <c r="G178" s="78">
        <v>210765.48</v>
      </c>
      <c r="H178" s="78">
        <v>157781.6</v>
      </c>
      <c r="I178" s="78">
        <v>77080.67</v>
      </c>
      <c r="J178" s="78">
        <v>248223.59</v>
      </c>
      <c r="K178" s="78">
        <v>64840.34</v>
      </c>
      <c r="L178" s="78">
        <v>109348.39</v>
      </c>
      <c r="M178" s="78">
        <v>124001.88</v>
      </c>
      <c r="N178" s="79">
        <v>0</v>
      </c>
      <c r="O178" s="79">
        <v>0</v>
      </c>
      <c r="P178" s="79">
        <v>0</v>
      </c>
      <c r="Q178" s="79">
        <v>0</v>
      </c>
      <c r="R178" s="79">
        <v>0</v>
      </c>
      <c r="S178" s="79">
        <v>0</v>
      </c>
      <c r="T178" s="78">
        <v>92091.12</v>
      </c>
      <c r="U178" s="79">
        <v>0</v>
      </c>
      <c r="V178" s="78">
        <v>3666.9</v>
      </c>
      <c r="W178" s="78">
        <v>1465.09</v>
      </c>
      <c r="X178" s="79">
        <v>0</v>
      </c>
      <c r="Y178" s="79">
        <v>0</v>
      </c>
      <c r="Z178" s="79">
        <v>0</v>
      </c>
    </row>
    <row r="179" spans="1:26" x14ac:dyDescent="0.2">
      <c r="A179" s="73"/>
      <c r="B179" s="74" t="s">
        <v>404</v>
      </c>
      <c r="D179" s="16">
        <f>SUM(D3:D178)</f>
        <v>797913599.58999991</v>
      </c>
      <c r="E179" s="16">
        <f t="shared" ref="E179:W179" si="0">SUM(E3:E178)</f>
        <v>20296.760000000002</v>
      </c>
      <c r="F179" s="16">
        <f t="shared" si="0"/>
        <v>573600569.87000012</v>
      </c>
      <c r="G179" s="16">
        <f t="shared" si="0"/>
        <v>34305462.209999986</v>
      </c>
      <c r="H179" s="16">
        <f t="shared" si="0"/>
        <v>28609766.570000004</v>
      </c>
      <c r="I179" s="16">
        <f t="shared" si="0"/>
        <v>9134240.6500000041</v>
      </c>
      <c r="J179" s="16">
        <f t="shared" si="0"/>
        <v>45490468.000000007</v>
      </c>
      <c r="K179" s="16">
        <f t="shared" si="0"/>
        <v>13735488.83</v>
      </c>
      <c r="L179" s="16">
        <f t="shared" si="0"/>
        <v>35396554.480000027</v>
      </c>
      <c r="M179" s="16">
        <f t="shared" si="0"/>
        <v>3834147.23</v>
      </c>
      <c r="N179" s="16">
        <f t="shared" si="0"/>
        <v>1491855.99</v>
      </c>
      <c r="O179" s="16">
        <f t="shared" si="0"/>
        <v>23986003.119999994</v>
      </c>
      <c r="P179" s="16">
        <f t="shared" si="0"/>
        <v>125383.74</v>
      </c>
      <c r="Q179" s="16">
        <f t="shared" si="0"/>
        <v>7111339.2199999997</v>
      </c>
      <c r="R179" s="16">
        <f t="shared" si="0"/>
        <v>52910.64</v>
      </c>
      <c r="S179" s="16">
        <f t="shared" si="0"/>
        <v>19130.27</v>
      </c>
      <c r="T179" s="16">
        <f t="shared" si="0"/>
        <v>19130783.310000002</v>
      </c>
      <c r="U179" s="16">
        <f t="shared" si="0"/>
        <v>24558.080000000002</v>
      </c>
      <c r="V179" s="16">
        <f t="shared" si="0"/>
        <v>1598597.3</v>
      </c>
      <c r="W179" s="16">
        <f t="shared" si="0"/>
        <v>120818.81999999999</v>
      </c>
      <c r="X179" s="16">
        <f>SUM(X3:X178)</f>
        <v>106976.5</v>
      </c>
      <c r="Y179" s="16">
        <f>SUM(Y3:Y178)</f>
        <v>2262.5700000000002</v>
      </c>
      <c r="Z179" s="16">
        <f>SUM(Z3:Z178)</f>
        <v>15985.43</v>
      </c>
    </row>
    <row r="182" spans="1:26" x14ac:dyDescent="0.2">
      <c r="A182" s="6" t="s">
        <v>397</v>
      </c>
    </row>
    <row r="183" spans="1:26" x14ac:dyDescent="0.2">
      <c r="A183" s="6" t="s">
        <v>398</v>
      </c>
    </row>
    <row r="184" spans="1:26" x14ac:dyDescent="0.2">
      <c r="A184" s="6" t="s">
        <v>399</v>
      </c>
    </row>
    <row r="185" spans="1:26" x14ac:dyDescent="0.2">
      <c r="A185" s="6" t="s">
        <v>400</v>
      </c>
    </row>
    <row r="186" spans="1:26" x14ac:dyDescent="0.2">
      <c r="A186" s="6" t="s">
        <v>407</v>
      </c>
    </row>
    <row r="187" spans="1:26" x14ac:dyDescent="0.2">
      <c r="A187" s="6" t="s">
        <v>406</v>
      </c>
    </row>
    <row r="188" spans="1:26" s="42" customFormat="1" x14ac:dyDescent="0.2">
      <c r="A188" s="20" t="s">
        <v>437</v>
      </c>
    </row>
    <row r="189" spans="1:26" x14ac:dyDescent="0.2">
      <c r="A189" s="6" t="s">
        <v>401</v>
      </c>
    </row>
    <row r="190" spans="1:26" x14ac:dyDescent="0.2">
      <c r="A190" s="6" t="s">
        <v>402</v>
      </c>
    </row>
    <row r="191" spans="1:26" x14ac:dyDescent="0.2">
      <c r="A191" s="30" t="s">
        <v>434</v>
      </c>
    </row>
    <row r="192" spans="1:26" x14ac:dyDescent="0.2">
      <c r="A192" s="30" t="s">
        <v>438</v>
      </c>
    </row>
  </sheetData>
  <phoneticPr fontId="13" type="noConversion"/>
  <pageMargins left="0.17" right="0.23" top="0.26" bottom="0.33" header="0.3" footer="0.16"/>
  <pageSetup paperSize="5" orientation="landscape" verticalDpi="0" r:id="rId1"/>
  <headerFooter>
    <oddFooter>&amp;C&amp;"Times New Roman,Regular"&amp;8&amp;P&amp;R&amp;"Times New Roman,Regular"&amp;8&amp;A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2018-2019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Historical Revenues and Expenditures</RoutingRuleDescription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2019-06-10T16:53:46+00:00</Publication_x0020_Date>
    <Audience1 xmlns="3a62de7d-ba57-4f43-9dae-9623ba637be0"/>
    <_dlc_DocId xmlns="3a62de7d-ba57-4f43-9dae-9623ba637be0">KYED-248-11882</_dlc_DocId>
    <_dlc_DocIdUrl xmlns="3a62de7d-ba57-4f43-9dae-9623ba637be0">
      <Url>https://www.education.ky.gov/districts/FinRept/_layouts/15/DocIdRedir.aspx?ID=KYED-248-11882</Url>
      <Description>KYED-248-11882</Description>
    </_dlc_DocIdUrl>
  </documentManagement>
</p:properties>
</file>

<file path=customXml/itemProps1.xml><?xml version="1.0" encoding="utf-8"?>
<ds:datastoreItem xmlns:ds="http://schemas.openxmlformats.org/officeDocument/2006/customXml" ds:itemID="{3007E7F8-A2AC-4362-9225-1F74D19EA084}"/>
</file>

<file path=customXml/itemProps2.xml><?xml version="1.0" encoding="utf-8"?>
<ds:datastoreItem xmlns:ds="http://schemas.openxmlformats.org/officeDocument/2006/customXml" ds:itemID="{12E7960A-6CBF-4444-9D49-2F8547481C86}"/>
</file>

<file path=customXml/itemProps3.xml><?xml version="1.0" encoding="utf-8"?>
<ds:datastoreItem xmlns:ds="http://schemas.openxmlformats.org/officeDocument/2006/customXml" ds:itemID="{CF9F151C-6BF2-4C31-ABBB-4670A158C192}"/>
</file>

<file path=customXml/itemProps4.xml><?xml version="1.0" encoding="utf-8"?>
<ds:datastoreItem xmlns:ds="http://schemas.openxmlformats.org/officeDocument/2006/customXml" ds:itemID="{FAAAE37E-33C5-4C82-8EFB-01CAF4BF1E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Receipts 2006-2007</vt:lpstr>
      <vt:lpstr>Expenditures 2006-07</vt:lpstr>
      <vt:lpstr>Expenditures 2006-07 per Pupil</vt:lpstr>
      <vt:lpstr>On Behalf of by Function</vt:lpstr>
      <vt:lpstr>'Expenditures 2006-07'!Print_Titles</vt:lpstr>
      <vt:lpstr>'Expenditures 2006-07 per Pupil'!Print_Titles</vt:lpstr>
      <vt:lpstr>'On Behalf of by Function'!Print_Titles</vt:lpstr>
      <vt:lpstr>'Receipts 2006-2007'!Print_Titles</vt:lpstr>
    </vt:vector>
  </TitlesOfParts>
  <Company>KDE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Revenues and Expenditures</dc:title>
  <dc:creator>cbuell</dc:creator>
  <cp:lastModifiedBy>Conway, Karen - Division of District Support</cp:lastModifiedBy>
  <cp:lastPrinted>2008-06-04T15:23:35Z</cp:lastPrinted>
  <dcterms:created xsi:type="dcterms:W3CDTF">2008-05-29T16:30:49Z</dcterms:created>
  <dcterms:modified xsi:type="dcterms:W3CDTF">2019-06-10T14:24:40Z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0x0101001BEB557DBE01834EAB47A683706DCD5B0095D92E572789134A99EE5E779A996F4E</vt:lpwstr>
  </property>
  <property fmtid="{D5CDD505-2E9C-101B-9397-08002B2CF9AE}" pid="3" name="_dlc_DocIdItemGuid">
    <vt:lpwstr>134bb45d-b3c5-4bff-b1eb-c97aeae5fd0e</vt:lpwstr>
  </property>
</Properties>
</file>